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MPANHA_JAN_JUL_2019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<sst xmlns="http://schemas.openxmlformats.org/spreadsheetml/2006/main" count="921" uniqueCount="330">
  <si>
    <t xml:space="preserve">ESTADO DE SANTA CATARINA</t>
  </si>
  <si>
    <t xml:space="preserve">Procedimentos da Campanha
de Cirurgias Eletivas</t>
  </si>
  <si>
    <t xml:space="preserve">SECRETARIA DE ESTADO DA SAÚDE</t>
  </si>
  <si>
    <t xml:space="preserve">SUPERINTENDÊNCIA DE REGULAÇÃO - SUR</t>
  </si>
  <si>
    <t xml:space="preserve">GERÊNCIA DE CONTROLE E AVALIAÇÃO DE SISTEMAS DE SAÚDE</t>
  </si>
  <si>
    <t xml:space="preserve">Anexo 01</t>
  </si>
  <si>
    <t xml:space="preserve">ESPECIALIDADE</t>
  </si>
  <si>
    <t xml:space="preserve">CÓD. PROCED.</t>
  </si>
  <si>
    <t xml:space="preserve">NOM.PROCED.</t>
  </si>
  <si>
    <t xml:space="preserve">RELAÇÃO</t>
  </si>
  <si>
    <t xml:space="preserve">VALOR</t>
  </si>
  <si>
    <t xml:space="preserve">PRÊMIO SC</t>
  </si>
  <si>
    <t xml:space="preserve">GERAL</t>
  </si>
  <si>
    <t xml:space="preserve">EXTIRPACAO E SUPRESSAO DE LESAO DE PELE E DE TECIDO CELULAR SUBCUTANEO</t>
  </si>
  <si>
    <t xml:space="preserve">ESTADO</t>
  </si>
  <si>
    <t xml:space="preserve">HERNIOPLASTIA RECIDIVANTE</t>
  </si>
  <si>
    <t xml:space="preserve">IEXERESE DE CISTO SACRO-COCCIGEO</t>
  </si>
  <si>
    <t xml:space="preserve">MINISTÉRIO</t>
  </si>
  <si>
    <t xml:space="preserve">TRATAMENTO CIRURGICO DE VARIZES UNILATERAL)</t>
  </si>
  <si>
    <t xml:space="preserve">TRATAMENTO CIRURGICO DE VARIZES BILATERAL)</t>
  </si>
  <si>
    <t xml:space="preserve">FISTULECTOMIA / FISTULOTOMIA ANAL</t>
  </si>
  <si>
    <t xml:space="preserve">HEMORROIDECTOMIA</t>
  </si>
  <si>
    <t xml:space="preserve">HERNIOPLASTIA UMBILICAL</t>
  </si>
  <si>
    <t xml:space="preserve">COLECISTECTOMIA</t>
  </si>
  <si>
    <t xml:space="preserve">COLECISTECTOMIA VIDEOLAPAROSCOPICA</t>
  </si>
  <si>
    <t xml:space="preserve">HERNIOPLASTIA EPIGASTRICA</t>
  </si>
  <si>
    <t xml:space="preserve">HERNIOPLASTIA INCISIONAL</t>
  </si>
  <si>
    <t xml:space="preserve">HERNIOPLASTIA INGUINAL (BILATERAL)</t>
  </si>
  <si>
    <t xml:space="preserve">HERNIOPLASTIA INGUINAL 1 CRURAL (UNILATERAL)</t>
  </si>
  <si>
    <t xml:space="preserve">COLECTOMIA VIDEOLAPAROSCOPICA</t>
  </si>
  <si>
    <t xml:space="preserve">COLEDOCOTOMIA VIDEOLAPAROSCOPICA</t>
  </si>
  <si>
    <t xml:space="preserve">PANCREATECTOMIA VIDEOLAPAROSCOPICA</t>
  </si>
  <si>
    <t xml:space="preserve">HERNIOPLASTIA EPIGASTRICA VIDEOLAPAROSCOPICA</t>
  </si>
  <si>
    <t xml:space="preserve">HERNIORRAFIA INGUINAL VIDEOLAPAROSCOPICA</t>
  </si>
  <si>
    <t xml:space="preserve">HERNIORRAFIA UMBILICAL VIDEOLAPAROSCOPICA</t>
  </si>
  <si>
    <t xml:space="preserve">Custo Médio do Grupo</t>
  </si>
  <si>
    <t xml:space="preserve">GINECOLOGIA</t>
  </si>
  <si>
    <t xml:space="preserve">CURETAGEM SEMIOTICA C/ OU S/ DILATACAO DO COLO DO UTERO</t>
  </si>
  <si>
    <t xml:space="preserve">CONIZACAO</t>
  </si>
  <si>
    <t xml:space="preserve">EXERESE DE GLANDULA DE BARTHOLIN / SKENE</t>
  </si>
  <si>
    <t xml:space="preserve">COLPOPERINEOPLASTIA ANTERIOR E POSTERIOR C/ AMPUTACAO DE COLO</t>
  </si>
  <si>
    <t xml:space="preserve">HISTERECTOMIA (POR VIA VAGINAL</t>
  </si>
  <si>
    <t xml:space="preserve">HISTERECTOMIA C/ ANEXECTOMIA I / BILATERAL)</t>
  </si>
  <si>
    <t xml:space="preserve">HISTERECTOMIA SUBTOTAL</t>
  </si>
  <si>
    <t xml:space="preserve">HISTERECTOMIA TOTAL</t>
  </si>
  <si>
    <t xml:space="preserve">0409060151</t>
  </si>
  <si>
    <t xml:space="preserve">HISTERECTOMIA VIDEOLAPAROSCÓPICA</t>
  </si>
  <si>
    <t xml:space="preserve">LAQUEADURA TUBARIA</t>
  </si>
  <si>
    <t xml:space="preserve">OOFORECTOMIA / OOFOROPLASTIA</t>
  </si>
  <si>
    <t xml:space="preserve">COLPOPERINEOPLASTIA ANTERIOR E POSTERIOR</t>
  </si>
  <si>
    <t xml:space="preserve">TRATAMENTO CIRURGICO DE INCONTINENCIA URINARIA POR VIA VAGINAL</t>
  </si>
  <si>
    <t xml:space="preserve">PLASTICA MAMARIA FEMININA NAO ESTETICA</t>
  </si>
  <si>
    <t xml:space="preserve">0410010111</t>
  </si>
  <si>
    <t xml:space="preserve">SETORECTOMIA/QUADRANTECTOMIA</t>
  </si>
  <si>
    <t xml:space="preserve">CERCLAGEM DE COLO DO UTERO</t>
  </si>
  <si>
    <t xml:space="preserve">CURETAGEM UTERINA EM MOLA HIDATIFORME</t>
  </si>
  <si>
    <t xml:space="preserve">HISTEROSCOPIA CIRURGICA C/ RESSECTOSCOPIO</t>
  </si>
  <si>
    <t xml:space="preserve">409060194</t>
  </si>
  <si>
    <t xml:space="preserve">MIOMECTOMIA</t>
  </si>
  <si>
    <t xml:space="preserve">MIOMECTOMIA VIDEOLAPAROSCOPICA</t>
  </si>
  <si>
    <t xml:space="preserve">SALPINGECTOMIA UNI / BILATERAL</t>
  </si>
  <si>
    <t xml:space="preserve">SALPINGECTOMIA VIDEOLAPAROSCOPICA</t>
  </si>
  <si>
    <t xml:space="preserve">SALPINGOPLASTIA</t>
  </si>
  <si>
    <t xml:space="preserve">SALPINGOPLASTIA VIDEOLAPAROSCOPICA</t>
  </si>
  <si>
    <t xml:space="preserve">ALARGAMENTO DA ENTRADA VAGINAL</t>
  </si>
  <si>
    <t xml:space="preserve">COLPECTOMIA</t>
  </si>
  <si>
    <t xml:space="preserve">COLPOCLEISE (CIRURGIA DE LE FORT)</t>
  </si>
  <si>
    <t xml:space="preserve">COLPOPERINEOCLEISE</t>
  </si>
  <si>
    <t xml:space="preserve">COLPOPERINEOPLASTIA POSTERIOR</t>
  </si>
  <si>
    <t xml:space="preserve">COLPOPERINEORRAFIA NAO OBSTETRICA</t>
  </si>
  <si>
    <t xml:space="preserve">COLPOPLASTIA ANTERIOR</t>
  </si>
  <si>
    <t xml:space="preserve">EXERESE DE CISTO VAGINAL</t>
  </si>
  <si>
    <t xml:space="preserve">MARSUPIALIZACAO DE GLANDULA DE BARTOLIN</t>
  </si>
  <si>
    <t xml:space="preserve">OPERACAO DE BURCH</t>
  </si>
  <si>
    <t xml:space="preserve">RECONSTRUCAO DA VAGINA</t>
  </si>
  <si>
    <t xml:space="preserve">TRATAMENTO CIRURGICO DE COAPTACAO DE NINFAS</t>
  </si>
  <si>
    <t xml:space="preserve">TRATAMENTO CIRURGICO DE FISTULA RETO-VAGINAL</t>
  </si>
  <si>
    <t xml:space="preserve">TRATAMENTO CIRURGICO DE FISTULA VESICO-VAGINAL</t>
  </si>
  <si>
    <t xml:space="preserve">TRATAMENTO CIRURGICO DE HIPERTROFIA DOS PEQUENOS LABIOS</t>
  </si>
  <si>
    <t xml:space="preserve">TRATAMENTO CIRURGICO DE VAGINA SEPTADA / ATRESICA</t>
  </si>
  <si>
    <t xml:space="preserve">VULVECTOMIA SIMPLES</t>
  </si>
  <si>
    <t xml:space="preserve">MULTIPLA</t>
  </si>
  <si>
    <t xml:space="preserve">TRATAMENTO C/ CIRURGIAS MULTIPLAS</t>
  </si>
  <si>
    <t xml:space="preserve">OFTALMO</t>
  </si>
  <si>
    <t xml:space="preserve">CORRECAO CIRURGICA DE ESTRABISMO (ACIMA DE 2 MUSCULOS)</t>
  </si>
  <si>
    <t xml:space="preserve">CORRECAO CIRURGICA DO ESTRABISMO (ATE 2 MUSCULOS)</t>
  </si>
  <si>
    <t xml:space="preserve">FOTOCOAGULACAO A LASER</t>
  </si>
  <si>
    <t xml:space="preserve">VITRECTOMIA ANTERIOR</t>
  </si>
  <si>
    <t xml:space="preserve">PAN-FOTOCOAGULAÇAO DE RETINA A LASER</t>
  </si>
  <si>
    <t xml:space="preserve">CAPSULOTOMIA A YAG LASER</t>
  </si>
  <si>
    <t xml:space="preserve">FACECTOMIA C/ IMPLANTE DE LENTE INTRA-OCULAR</t>
  </si>
  <si>
    <t xml:space="preserve">FACOEMULSIFICACAO C/ IMPLANTE DE LENTE INTRA-OCULAR RIGIDA</t>
  </si>
  <si>
    <t xml:space="preserve">FOTOTRABECULOPLASTIA A LASER</t>
  </si>
  <si>
    <t xml:space="preserve">405050364</t>
  </si>
  <si>
    <t xml:space="preserve">TRATAMENTO CIRURGICO PTERIGIO</t>
  </si>
  <si>
    <t xml:space="preserve"> ESTADO</t>
  </si>
  <si>
    <t xml:space="preserve">IRIDOTOMIA A LASER</t>
  </si>
  <si>
    <t xml:space="preserve">FACOEMULSIFICACAO C/ IMPLANTE DE LENTE INTRA-OCULAR DOBRAVEL</t>
  </si>
  <si>
    <t xml:space="preserve">CORRECAO CIRURGICA DE ENTROPIO E ECTROPIO</t>
  </si>
  <si>
    <t xml:space="preserve">CORRECAO CIRURGICA DE EPICANTO E TELECANTO</t>
  </si>
  <si>
    <t xml:space="preserve">DACRIOCISTORRINOSTOMIA</t>
  </si>
  <si>
    <t xml:space="preserve">EXERESE DE CALAZIO E OUTRAS PEQUENAS LESOES DA PALPEBRA E SUPERCILIOS</t>
  </si>
  <si>
    <t xml:space="preserve">RECONSTITUICAO DE CANAL LACRIMAL</t>
  </si>
  <si>
    <t xml:space="preserve">RECONSTITUICAO PARCIAL DE PALPEBRA COM TARSORRAFIA</t>
  </si>
  <si>
    <t xml:space="preserve">RETINOPEXIA C/ INTROFLEXAO ESCLERAL</t>
  </si>
  <si>
    <t xml:space="preserve">VITRECTOMIA POSTERIOR</t>
  </si>
  <si>
    <t xml:space="preserve">VITRECTOMIA POSTERIOR COM INFUSAO DE PERFLUOCARBONO E ENDOLASER</t>
  </si>
  <si>
    <t xml:space="preserve">VITRECTOMIA POSTERIOR COM INFUSAO DE PERFLUOCARBONO/ÓLEO DE SILICONE/ENDOLASER</t>
  </si>
  <si>
    <t xml:space="preserve">TERMOTERAPIA TRANSPUPILAR</t>
  </si>
  <si>
    <t xml:space="preserve">CORRECAO CIRURGICA DE LAGOFTALMO</t>
  </si>
  <si>
    <t xml:space="preserve">EXPLANTE DE LENTE INTRA OCULAR</t>
  </si>
  <si>
    <t xml:space="preserve">TRATAMENTO DE PTOSE PALPEBRAL</t>
  </si>
  <si>
    <t xml:space="preserve">REPOSICIONAMENTO DE LENTE INTRAOCULAR</t>
  </si>
  <si>
    <t xml:space="preserve">CAPSULECTOMIA POSTERIOR CIRURGICA</t>
  </si>
  <si>
    <t xml:space="preserve">CICLOCRIOCOAGULACAO / DIATERMIA</t>
  </si>
  <si>
    <t xml:space="preserve">CICLODIALISE</t>
  </si>
  <si>
    <t xml:space="preserve">FACECTOMIA S/ IMPLANTE DE LENTE INTRA-OCULAR</t>
  </si>
  <si>
    <t xml:space="preserve">IMPLANTE DE PROTESE ANTI-GLAUCOMATOSA</t>
  </si>
  <si>
    <t xml:space="preserve">IMPLANTE INTRA-ESTROMAL</t>
  </si>
  <si>
    <t xml:space="preserve">RECOBRIMENTO CONJUNTIVAL</t>
  </si>
  <si>
    <t xml:space="preserve">RECONSTITUICAO DE FORNIX CONJUNTIVAL</t>
  </si>
  <si>
    <t xml:space="preserve">TRABECULECTOMIA</t>
  </si>
  <si>
    <t xml:space="preserve">TRATAMENTO CIRURGICO DE GLAUCOMA CONGENITO</t>
  </si>
  <si>
    <t xml:space="preserve">IMPLANTE SECUNDARIO DE LENTE INTRA-OCULAR - LIO</t>
  </si>
  <si>
    <t xml:space="preserve">ORTOPEDIA</t>
  </si>
  <si>
    <t xml:space="preserve">MANIPULAÇÃO ARTICULAR</t>
  </si>
  <si>
    <t xml:space="preserve">RETIRADA DE FIO OU PINO INTRA-ÓSSEO</t>
  </si>
  <si>
    <t xml:space="preserve">RETIRADA DE PLACA E/OU PARAFUSOS</t>
  </si>
  <si>
    <t xml:space="preserve">TRATAMENTO DAS LESÕES OSTEO-CONDRAIS POR FIXAÇÃO OU MOSAICOPLASTIA JOELHO/TORNOZELO</t>
  </si>
  <si>
    <t xml:space="preserve">ARTROPLASTIA ESCAPULO-UMERAL PARCIAL</t>
  </si>
  <si>
    <t xml:space="preserve">TRATAMENTO CIRÚRGICO DE FRATURA DA CLAVICULA</t>
  </si>
  <si>
    <t xml:space="preserve">TRATAMENTO CIRURGICO DE LUXACAO / FRATURA-LUXACAO ACROMIO-CLAVICULAR</t>
  </si>
  <si>
    <t xml:space="preserve">TRATAMENTO CIRÚRGICO DE RETARDO DE CONSOLIDACAO DA PSEUDARTROSE DE CLAVICULA / ESCAPULA</t>
  </si>
  <si>
    <t xml:space="preserve">TRATAMENTO CIRURGICO DA SINDROME DO IMPACTO SUB-ACROMIAL</t>
  </si>
  <si>
    <t xml:space="preserve">ARTRODESE DE MEDIAS / GRANDES ARTICULAÇÕES DE MEMBRO SUPERIOR</t>
  </si>
  <si>
    <t xml:space="preserve">ARTROPLASTIA DE ARTICULAÇAO DA MAO</t>
  </si>
  <si>
    <t xml:space="preserve">ARTROPLASTIA DE CABEÇA DO RADIO</t>
  </si>
  <si>
    <t xml:space="preserve">RESSECÇÃO DO OLECRANO E/OU CABEÇA DO RÁDIO</t>
  </si>
  <si>
    <t xml:space="preserve">FASCIOTOMIA DE MEMBROS SUPERIORES</t>
  </si>
  <si>
    <t xml:space="preserve">RECONSTRUÇAO CAPSULO-LIGAMENTAR DE COTOVELO PUNHO</t>
  </si>
  <si>
    <t xml:space="preserve">RECONSTRUÇÃO DE POLIA TENDINOSA DOS DEDOS DA MÃO</t>
  </si>
  <si>
    <t xml:space="preserve">TRATAMENTO CIRURGICO DE FRATURA / LESAO FISARIA DAS FALANGES DA MAO (COM FIXAÇAO)</t>
  </si>
  <si>
    <t xml:space="preserve">TRATAMENTO CIRÚRGICO DE FRATURA / LESÃO FISARIA DE EPICONDILO / EPITROCLEA DO ÚMERO</t>
  </si>
  <si>
    <t xml:space="preserve">TRATAMENTO CIRURGICO DE FRATURA / LESAO FISARIA DO CONDILO / TRÓCLEA/APOFISE CORONÓIDE DO ULNA / CABEÇA DO RÁDIO</t>
  </si>
  <si>
    <t xml:space="preserve">TRATAMENTO CIRÚRGICO DE FRATURA / LESAO FISARIA DOS METACARPIANOS</t>
  </si>
  <si>
    <t xml:space="preserve">TRATAMENTO CIRÚRGICO DE FRATURA DA EXTREMIDADE / METÁFISE DISTAL DOS OSSOS DO ANTEBRAÇO</t>
  </si>
  <si>
    <t xml:space="preserve">TRATAMENTO CIRURGICO DE FRATURA DE EXTREMIDADES / METAFISE PROXIMAL DOS OSSOS DO ANTEBRACO</t>
  </si>
  <si>
    <t xml:space="preserve">TRATAMENTO CIRURGICO DE FRATURA DIAFISARIA DE AMBOS OS OSSOS DO ANTEBRAÇO (C/ SÍNTESE)</t>
  </si>
  <si>
    <t xml:space="preserve">TRATAMENTO CIRÚRGICO DE FRATURA DIAFISARIA ÚNICA DO RÁDIO / DA ULNA</t>
  </si>
  <si>
    <t xml:space="preserve">TRATAMENTO CIRURGICO DE FRATURA LESAO FISARIA DOS OSSOS DO ANTEBRAÇO</t>
  </si>
  <si>
    <t xml:space="preserve">TRATAMENTO CIRÚRGICO DE FRATURA-LUXAÇAO DE GALEAZZI / MONTEGGIA / ESSEX-LOPRESTI</t>
  </si>
  <si>
    <t xml:space="preserve">TRATAMENTO CIRÚRGICO DE FRATURAS DOS OSSOS DO CARPO</t>
  </si>
  <si>
    <t xml:space="preserve">TRATAMENTO CIRURGICO DE LESAO AGUDA CAPSULO-LIGAMENTAR DO MEMBRO SUPERIOR: COTOVELO / PUNHO</t>
  </si>
  <si>
    <t xml:space="preserve">TRATAMENTO CIRURGICO DE LESAO DA MUSCULATURA INTRÍNSECA DA MAO</t>
  </si>
  <si>
    <t xml:space="preserve">TRATAMENTO CIRÚRGICO DE LESÃO EVOLUTIVA FISARIA NO MEMBRO SUPERIOR</t>
  </si>
  <si>
    <t xml:space="preserve">TRATAMENTO CIRURGICO DE LUXAÇAO / FRATURA-LUXAÇAO CARPO-METACARPIANA</t>
  </si>
  <si>
    <t xml:space="preserve">TRATAMENTO CIRÚRGICO DE LUXAÇAO / FRATURA-LUXACAO DOS OSSOS DO CARPO</t>
  </si>
  <si>
    <t xml:space="preserve">TRATAMENTO CIRÚRGICO DE PSEUDARTROSE / RETARDO DE CONSOLIDAÇAO / PERDA ÓSSEA DA MAO</t>
  </si>
  <si>
    <t xml:space="preserve">TRATAMENTO CIRURGICO DE PSEUDARTROSE / RETARDO DE CONSOLIDAÇAO / PERDA OSSEA DO UMERO</t>
  </si>
  <si>
    <t xml:space="preserve">TRATAMENTO CIRÚRGICO DE PSEUDARTROSE AO NIVEL DO COTOVELO</t>
  </si>
  <si>
    <t xml:space="preserve">TRATAMENTO CIRURGICO DE PSEUDARTROSE NA REGIAO METAFISE-EPIFISARIA DISTAL DO RADIO E ULNA</t>
  </si>
  <si>
    <t xml:space="preserve">TRATAMENTO CIRÚRGICO DE PSEUDO-RETARDO / CONSOLIDAÇAO / PERDA ÓSSEA AO IIVEL DO CARPO</t>
  </si>
  <si>
    <t xml:space="preserve">TRATAMENTO CIRÚRGICO DE SINDACTILIA DA MAO (POR ESPACO INTERDIGITAL)</t>
  </si>
  <si>
    <t xml:space="preserve">DISCECTOMIA CERVICAL / LOMBAR / LOMBO-SACRA POR VIA POSTERIOR (UM NIVEL)</t>
  </si>
  <si>
    <t xml:space="preserve">DISCECTOMIA CERVICAL / LOMBAR / LOMBO-SACRA POR VIA POSTERIOR (DOIS NÍVEIS)</t>
  </si>
  <si>
    <t xml:space="preserve">RESSECÇÃO DE ELEMENTO VERTEBRAL POSTERIOR / POSTERO-LATERAL / DISTAL A C2 (MAIS DE 2 SEGMENTOS)</t>
  </si>
  <si>
    <t xml:space="preserve">ARTROPLASTIA PARCIAL DE QUADRIL</t>
  </si>
  <si>
    <t xml:space="preserve">ARTROPLASTIA DE REVISAO OU RECONSTRUÇAO DO QUADRIL</t>
  </si>
  <si>
    <t xml:space="preserve">EPIFISIODESE DO TROCANTER MAIOR DO FEMUR</t>
  </si>
  <si>
    <t xml:space="preserve">EPIFISIODESE FEMORAL PROXIMAL IN SITU</t>
  </si>
  <si>
    <t xml:space="preserve">TRATAMENTO CIRURGICO DE LUXACAO ESPONTANEA / PROGRESSIVA / PARALITICA DO QUADRIL</t>
  </si>
  <si>
    <t xml:space="preserve">ARTRODESE DE MEDIAS / GRANDES ARTICULACOES DE MEMBRO INFERIOR</t>
  </si>
  <si>
    <t xml:space="preserve">ARTROPLASTIA TOTAL DE JOELHO - REVISAO / RECONSTRUCAO</t>
  </si>
  <si>
    <t xml:space="preserve">PATELECTOMIA TOTAL OU PARCIAL</t>
  </si>
  <si>
    <t xml:space="preserve">QUADRICEPSPLASTIA  </t>
  </si>
  <si>
    <t xml:space="preserve">REALINHAMENTO DO MECANISMO EXTENSOR DO JOELHO</t>
  </si>
  <si>
    <t xml:space="preserve">RECONSTRUCAO DE TENDAO PATELAR / TENDAO QUADRICIPITAL</t>
  </si>
  <si>
    <t xml:space="preserve">RECONSTRUCAO LIGAMENTAR DO TORNOZELO</t>
  </si>
  <si>
    <t xml:space="preserve">RECONSTRUCAO LIGAMENTAR EXTRA-ARTICULAR DO JOELHO</t>
  </si>
  <si>
    <t xml:space="preserve">REPARO DE BAINHA TENDINOSA AO NIVEL DO TORNOZELO</t>
  </si>
  <si>
    <t xml:space="preserve">REVISAO CIRURGICA DE COTO DE AMPUTACAO EM MEMBRO INFERIOR (EXCETO DEDOS DO PE)</t>
  </si>
  <si>
    <t xml:space="preserve">REVISAO CIRURGICA DO PE TORTO CONGENITO</t>
  </si>
  <si>
    <t xml:space="preserve">TENOSINOVECTOMIA EM MEMBRO INFERIOR</t>
  </si>
  <si>
    <t xml:space="preserve">TRANSFERENCIA MUSCULAR / TENDINOSA NO MEMBRO INFERIOR</t>
  </si>
  <si>
    <t xml:space="preserve">TRATAMENTO CIRURGICO DE AVULSAO DO GRANDE E DO PEQUENO TROCANTER</t>
  </si>
  <si>
    <t xml:space="preserve">TRATAMENTO CIRURGICO DE FRATURA / LESAO FISARIA DE OSSOS DO MEDIO-PE</t>
  </si>
  <si>
    <t xml:space="preserve">TRATAMENTO CIRURGICO DE FRATURA / LESAO FISARIA DOS METATARSIANOS</t>
  </si>
  <si>
    <t xml:space="preserve">TRATAMENTO CIRURGICO DE FRATURA / LESAO FISARIA DOS PODODACTILOS</t>
  </si>
  <si>
    <t xml:space="preserve">TRATAMENTO CIRURGICO DE FRATURA BIMALEOLAR / TRIMALEOLAR / DA FRATURA-LUXAÇAO DO TORNOZELO</t>
  </si>
  <si>
    <t xml:space="preserve">TRATAMENTO CIRÚRGICO DE FRATURA DA PATELA POR FIXAÇÃO INTERNA</t>
  </si>
  <si>
    <t xml:space="preserve">TRATAMENTO CIRÚRGICO DE FRATURA DO CALCÃNEO</t>
  </si>
  <si>
    <t xml:space="preserve">TRATAMENTO CIRURGICO DE FRATURA DO TALUS</t>
  </si>
  <si>
    <t xml:space="preserve">TRATAMENTO CIRÚRGICO DE FRATURA DO TORNOZELO UNIMALEOLAR</t>
  </si>
  <si>
    <t xml:space="preserve">TRATAMENTO CIRÚRGICO DE FRATURA LESAO FISÁRIA DISTAL DE TIBIA</t>
  </si>
  <si>
    <t xml:space="preserve">TRATAMENTO CIRÚRGICO DE LESÃO AGUDA CAPSULO-LIGAMENTAR MEMBRO INFERIOR (JOELHO / TORNOZELO)</t>
  </si>
  <si>
    <t xml:space="preserve">TRATAMENTO CIRÚRGICO DE LESÃO EVOLUTIVA FISÁRIA NO MEMBRO INFERIOR</t>
  </si>
  <si>
    <t xml:space="preserve">TRATAMENTO CIRURGICO DE PÉ CAVO</t>
  </si>
  <si>
    <t xml:space="preserve">TRATAMENTO CIRÚRGICO DE PÉ PLANO VALGO</t>
  </si>
  <si>
    <t xml:space="preserve">TRATAMENTO CIRÚRGICO DE PÉ TORTO CONGENITO</t>
  </si>
  <si>
    <t xml:space="preserve">TRATAMENTO CIRÚRGICO DE PÉ TORTO CONGENITO INVETERADO</t>
  </si>
  <si>
    <t xml:space="preserve">TRATAMENTO CIRÚRGICO DE PSEUDARTROSE / RETARDO DE CONSOLIDAÇÃO / PERDA ÓSSEA DA DIÁFISE DO FÊMUR</t>
  </si>
  <si>
    <t xml:space="preserve">TRATAMENTO CIRÚRGICO DE PSEUDARTROSE / RETARDO DE CONSOLIDAÇÃO / PERDA QSSEA DA REGIÃO TRQCANTERIANA</t>
  </si>
  <si>
    <t xml:space="preserve">TRATAMENTO CIRURGICO DE PSEUDARTROSE / RETARDO DE CONSOLIDAÇAO / PERDA OSSEA DO COLO DO FEMUR</t>
  </si>
  <si>
    <t xml:space="preserve">TRATAMENTO CIRÚRGICO DE PSEUDARTROSE / RETARDO DE CONSOLIDAÇAO / PERDA OSSEA METÁFISE DISTAL DO FEMUR</t>
  </si>
  <si>
    <t xml:space="preserve">TRATAMENTO CIRÚRGICO DE PSEUDARTROSE / RETARDO DE CONSOLIDAÇAO AO NIVEL DO JOELHO</t>
  </si>
  <si>
    <t xml:space="preserve">TRATAMENTO CIRÚRGICO DE PSEUDARTROSE / RETARDO DE CONSOLIDAÇAO / PERDA OSSEA DA DIÁFISE TIBIAL</t>
  </si>
  <si>
    <t xml:space="preserve">TRATAMENTO CIRÚRGICO DE PSEUDARTROSE / RETARDO DE CONSOLIDAÇÃO/ PERDA ÓSSEA DA METÁFISE TIBIAL</t>
  </si>
  <si>
    <t xml:space="preserve">TRATAMENTO CIRÚRGICO DO HALUX VALGUS S/ OSTEOTOMIA DO PRIMEIRO OSSO METATARSIANO</t>
  </si>
  <si>
    <t xml:space="preserve">ALONGAMENTO / ENCURTAMENTO MIOTENDINOSO</t>
  </si>
  <si>
    <t xml:space="preserve">ARTRODESE DE PEQUENAS ARTICULAÇÕES</t>
  </si>
  <si>
    <t xml:space="preserve">ARTROPLASTIA DE RESSECÇAO DE MEDIA / GRANDE ARTICULAÇAO</t>
  </si>
  <si>
    <t xml:space="preserve">BURSECTOMIA</t>
  </si>
  <si>
    <t xml:space="preserve">EXPLORAÇAO ARTICULAR C/ OU S/ SINOVECTOMIA DE PEQUENAS ARTICULAÇÕES</t>
  </si>
  <si>
    <t xml:space="preserve">OSTECTOMIA DE OSSOS LONGOS EXCETO DA MAO E DO PÉ</t>
  </si>
  <si>
    <t xml:space="preserve">RESSECÇAO MUSCULAR</t>
  </si>
  <si>
    <t xml:space="preserve">RETIRADA DE CORPO ESTRANHO INTRA-ARTICULAR</t>
  </si>
  <si>
    <t xml:space="preserve">RETIRADA DE CORPO ESTRANHO INTRA-ÓSSEO</t>
  </si>
  <si>
    <t xml:space="preserve">RETIRADA DE PRÓTESE DE SUBSTITUIÇÃO DE GRANDES ARTICULAÇÕES (OMBRO / COTOVELO / QUADRIL / JOELHO)</t>
  </si>
  <si>
    <t xml:space="preserve">RETIRADA DE TRAÇAO TRANS-ESQUELÉTICA</t>
  </si>
  <si>
    <t xml:space="preserve">REVISAO CIRÚRGICA DE COTO DE AMPUTAÇAO DOS DEDOS</t>
  </si>
  <si>
    <t xml:space="preserve">TENOMIOTOMIA / DESINSERÇAO</t>
  </si>
  <si>
    <t xml:space="preserve">TENOPLASTIA OU ENXERTO DE TENDÃO UNICO</t>
  </si>
  <si>
    <t xml:space="preserve">TENORRAFIA ÚNICA EM T ' L OSTEO-FIBROSO</t>
  </si>
  <si>
    <t xml:space="preserve">TRANSPOSIÇAO / TRANSFERENCIA MIOTENDINOSA MÚLTIPLA</t>
  </si>
  <si>
    <t xml:space="preserve">TRANSPOSIÇAO / TRANSFERENCIA MIOTENDINOSA ÚNICA</t>
  </si>
  <si>
    <t xml:space="preserve">TRATAMENTO CIRÚRGICO DE ARTRITE INFECCIOSA (GRANDES E MEDIAS ARTICULAÇÕES)</t>
  </si>
  <si>
    <t xml:space="preserve">TRATAMENTO CIRÚRGICO DE ARTRITE INFECCIOSA DAS PEQUENAS ARTICULAÇÕES</t>
  </si>
  <si>
    <t xml:space="preserve">TRATAMENTO CIRÚRGICO DE DEDO EM MARTELO / EM GARRA (MÃO E PE)</t>
  </si>
  <si>
    <t xml:space="preserve">TRATAMENTO CIRÚRGICO DE DEFORMIDADE ARTICULAR POR RETRACAO TENO-CAPSULO-LIGAMENTAR</t>
  </si>
  <si>
    <t xml:space="preserve">TRATAMENTO CIRURGICO DE FRATURA VICIOSAMENTE CONSOLIDADA DOS OSSOS LONGOS EXCETO DA MAO E DO PÉ</t>
  </si>
  <si>
    <t xml:space="preserve">TRATAMENTO CIRÚRGICO DE INFECÇÃO PÓS-ARTROPLASTIA (GRANDES ARTICULAÇÕES)</t>
  </si>
  <si>
    <t xml:space="preserve">TRATAMENTO CIRÚRGICO DE SINDACTILIA SIMPLES (DOIS DEDOS)</t>
  </si>
  <si>
    <t xml:space="preserve"> 'TRATAMENTO CIRURGICO DE SINDROME COMPRESSIVA EM TUNEL OSTEO-FIBROSO AO NIVEL DO CARPO</t>
  </si>
  <si>
    <t xml:space="preserve">REPARO DE ROTURA DO MANGUITO ROTADOR (INCLUI PROCEDIMENTOS DESCOMPRESSIVOS)</t>
  </si>
  <si>
    <t xml:space="preserve">TENOSINOVECTOMIA EM MEMBRO SUPERIOR</t>
  </si>
  <si>
    <t xml:space="preserve">TRATAMENTO CIRÚRGICO DE DEDO EM GATILHO</t>
  </si>
  <si>
    <t xml:space="preserve">TRATAMENTO CIRÚRGICO DE HALUX VALGUS C/ OSTEOTOMIA DO PRIMEIRO OSSO METATARSIANO</t>
  </si>
  <si>
    <t xml:space="preserve">TRATAMENTO CIRURGICO DE ROTURA DO MENISCO COM MENISCECTOMIA PARCIAL / TOTAL</t>
  </si>
  <si>
    <t xml:space="preserve">EXPLORAÇAO ARTICULAR C/ OU S/ SINOVECTOMIA DE MEDIAS / GRANDES ARTICULAÇÕES</t>
  </si>
  <si>
    <t xml:space="preserve">FASCIECTOMIA</t>
  </si>
  <si>
    <t xml:space="preserve">OSTEOTOMIA DE OSSOS DA MÃO E/OU DO PE</t>
  </si>
  <si>
    <t xml:space="preserve">RESSECÇAO DE CISTO SINOVIAL</t>
  </si>
  <si>
    <t xml:space="preserve">RESSECÇAO SIMPLES DE TUMOR ÓSSEO / DE PARTES MOLES</t>
  </si>
  <si>
    <t xml:space="preserve">TENÓLISE</t>
  </si>
  <si>
    <t xml:space="preserve">TRATAMENTO CIRÚRGICO DE PSEUDARTROSE / RETARDO DE CONSOLIDAÇAO / PERDA OSSEA DO ANTEBRAÇO</t>
  </si>
  <si>
    <t xml:space="preserve">408040084</t>
  </si>
  <si>
    <t xml:space="preserve">ARTROPLASTIA TOTAL PRIMÁRIA DO QUADRIL CIMENTADA</t>
  </si>
  <si>
    <t xml:space="preserve">0408040076</t>
  </si>
  <si>
    <t xml:space="preserve">ARTROPLASTIA DE REVISÃO OU RECONSTRUÇÃO DO QUADRIL</t>
  </si>
  <si>
    <t xml:space="preserve">0408040092</t>
  </si>
  <si>
    <t xml:space="preserve">ARTROPLASTIA TOTAL PRIMÁRIA DO QUADRIL NÃO  CIMENTADA/HIBRIDA</t>
  </si>
  <si>
    <t xml:space="preserve">ARTROPLASTIA TOTAL PRIMARIA DO JOELHO</t>
  </si>
  <si>
    <t xml:space="preserve">RECONSTRUCAO LIGAMENTAR INTRA-ARTICULAR DO JOELHO (CRUZADO ANTERIOR)</t>
  </si>
  <si>
    <t xml:space="preserve">RECONSTRUCAO LIGAMENTAR INTRA-ARTICULAR DO JOELHO (CRUZADO POSTERIOR C/ OU S/ ANTERIOR)</t>
  </si>
  <si>
    <t xml:space="preserve">TRATAMENTO CIRÚRGICO DE ROTURA DE MENISCO COM SUTURA MENISCAL UNI / BICOMPATIMENTAL</t>
  </si>
  <si>
    <t xml:space="preserve">OSTEOTOMIA DE OSSOS LONGOS EXCETO DA MÃO E DO PE</t>
  </si>
  <si>
    <t xml:space="preserve">OTORRINO/CABEÇA E PESCOÇO</t>
  </si>
  <si>
    <t xml:space="preserve">SEPTOPLASTIA PARA CORREÇÃO DE DESVIO</t>
  </si>
  <si>
    <t xml:space="preserve">ADENOIDECTOMIA</t>
  </si>
  <si>
    <t xml:space="preserve">AMIGDALECTOMIA</t>
  </si>
  <si>
    <t xml:space="preserve">AMIGDALECTOMIA C/ ADENOIDECTOMIA</t>
  </si>
  <si>
    <t xml:space="preserve">MICROCIRURGIA OTOLOGICA</t>
  </si>
  <si>
    <t xml:space="preserve">TURBINECTOMIA</t>
  </si>
  <si>
    <t xml:space="preserve">TITIREOIDECTOMIA TOTAL</t>
  </si>
  <si>
    <t xml:space="preserve">TIMPANOPLASTIA (UNI / BILATERAL)</t>
  </si>
  <si>
    <t xml:space="preserve">ESTAPEDECTOMIA</t>
  </si>
  <si>
    <t xml:space="preserve">EXERESE DE PAPILOMA EM LARINGE</t>
  </si>
  <si>
    <t xml:space="preserve">EXERESE DE TUMOR DE VIAS AEREAS SUPERIORES, FACE E PESCOCO</t>
  </si>
  <si>
    <t xml:space="preserve">EXTIRPACAO DE TUMOR DO CAVUM E FARINGE</t>
  </si>
  <si>
    <t xml:space="preserve">LARINGECTOMIA PARCIAL</t>
  </si>
  <si>
    <t xml:space="preserve">MASTOIDECTOMIA RADICAL</t>
  </si>
  <si>
    <t xml:space="preserve">MASTOIDECTOMIA SUBTOTAL</t>
  </si>
  <si>
    <t xml:space="preserve">SINUSOTOMIA BILATERAL</t>
  </si>
  <si>
    <t xml:space="preserve">SINUSOTOMIA ESFENOIDAL</t>
  </si>
  <si>
    <t xml:space="preserve">PAROTIDECTOMIA PARCIAL OU SUBTOTAL</t>
  </si>
  <si>
    <t xml:space="preserve">SINUSOTOMIA TRANSMAXILAR</t>
  </si>
  <si>
    <t xml:space="preserve">UROLOGIA/NEFROLOGIA</t>
  </si>
  <si>
    <t xml:space="preserve">POSTECTOMIA</t>
  </si>
  <si>
    <t xml:space="preserve">RESSECCAO ENDOSCOPICA DE PROSTATA</t>
  </si>
  <si>
    <t xml:space="preserve">ORQUIDOPEXIA UNILATERAL</t>
  </si>
  <si>
    <t xml:space="preserve">TRATAMENTO CIRURGICO DE HIDROCELE</t>
  </si>
  <si>
    <t xml:space="preserve">TRATAMENTO CIRURGICO DE VARICOCELE</t>
  </si>
  <si>
    <t xml:space="preserve">VASECTOMIA</t>
  </si>
  <si>
    <t xml:space="preserve">URETEROLITOTOMIA</t>
  </si>
  <si>
    <t xml:space="preserve">PROSTATECTOMIA SUPRAPÚBICA</t>
  </si>
  <si>
    <t xml:space="preserve">CISTOLITOTOMIA E/OU RETIRADA DE CORPO ESTRANHO DA BEXIGA</t>
  </si>
  <si>
    <t xml:space="preserve">EXTRACAO ENDOSCOPICA DE CALCULO EM PELVE RENAL</t>
  </si>
  <si>
    <t xml:space="preserve">LITOTRIPSIA</t>
  </si>
  <si>
    <t xml:space="preserve">NEFRECTOMIA PARCIAL</t>
  </si>
  <si>
    <t xml:space="preserve">NEFRECTOMIA TOTAL</t>
  </si>
  <si>
    <t xml:space="preserve">NEFROLITOTOMIA</t>
  </si>
  <si>
    <t xml:space="preserve">NEFROLITOTOMIA PERCUTANEA</t>
  </si>
  <si>
    <t xml:space="preserve">NEFROSTOMIA C/ OU S/ DRENAGEM</t>
  </si>
  <si>
    <t xml:space="preserve">NEFROSTOMIA PERCUTANEA</t>
  </si>
  <si>
    <t xml:space="preserve">NEFROURETERECTOMIA TOTAL</t>
  </si>
  <si>
    <t xml:space="preserve">PIELOLITOTOMIA</t>
  </si>
  <si>
    <t xml:space="preserve">PIELOPLASTIA</t>
  </si>
  <si>
    <t xml:space="preserve">RESSECCAO DO COLO VESICAL / TUMOR VESICAL A CEU ABERTO</t>
  </si>
  <si>
    <t xml:space="preserve">RESSECCAO ENDOSCOPICA DE LESAO VESICAL</t>
  </si>
  <si>
    <t xml:space="preserve">RETIRADA PERCUTANEA DE CALCULO URETERAL C/ CATETER</t>
  </si>
  <si>
    <t xml:space="preserve">TRATAMENTO CIRURGICO DE BEXIGA NEUROGENICA</t>
  </si>
  <si>
    <t xml:space="preserve">TRATAMENTO CIRURGICO DE CISTOCELE</t>
  </si>
  <si>
    <t xml:space="preserve">TRATAMENTO CIRURGICO DE INCONTINENCIA URINARIA VIA ABDOMINAL</t>
  </si>
  <si>
    <t xml:space="preserve">TRATAMENTO CIRURGICO DE REFLUXO VESICO-URETERAL</t>
  </si>
  <si>
    <t xml:space="preserve">URETEROCISTONEOSTOMIA</t>
  </si>
  <si>
    <t xml:space="preserve">URETEROPLASTIA</t>
  </si>
  <si>
    <t xml:space="preserve">INJECAO DE GORDURA / TEFLON PERI-URETRAL</t>
  </si>
  <si>
    <t xml:space="preserve">MEATOTOMIA SIMPLES</t>
  </si>
  <si>
    <t xml:space="preserve">RESSECCAO E FECHAMENTO DE FISTULA URETRAL</t>
  </si>
  <si>
    <t xml:space="preserve">URETROPLASTIA (RESSECCAO DE CORDA)</t>
  </si>
  <si>
    <t xml:space="preserve">URETROPLASTIA AUTOGENA</t>
  </si>
  <si>
    <t xml:space="preserve">URETROPLASTIA RETEROGENEA</t>
  </si>
  <si>
    <t xml:space="preserve">URETROSTOMIA PERINEAL / CUTANEA / EXTERNA</t>
  </si>
  <si>
    <t xml:space="preserve">URETROTOMIA INTERNA</t>
  </si>
  <si>
    <t xml:space="preserve">PROSTATOVESICULECTOMIA RADICAL</t>
  </si>
  <si>
    <t xml:space="preserve">EPIDIDIMECTOMIA</t>
  </si>
  <si>
    <t xml:space="preserve">EXERESE DE CISTO DE EPIDIDIMO</t>
  </si>
  <si>
    <t xml:space="preserve">EXERESE DE LESAO DO CORDAO ESPERMÁTICO</t>
  </si>
  <si>
    <t xml:space="preserve">EXPLORACAO CIRURGICA DA BOLSA ESCROTAL</t>
  </si>
  <si>
    <t xml:space="preserve">NEOSTOMIA DE EPIDIDIMO / CANAL DEFERENTE</t>
  </si>
  <si>
    <t xml:space="preserve">ORQUIDOPEXIA BILATERAL</t>
  </si>
  <si>
    <t xml:space="preserve">ORQUIECTOMIA SUBCAPSULAR BILATERAL</t>
  </si>
  <si>
    <t xml:space="preserve">ORQUIECTOMIA UNI OU BILATERAL C/ ESVAZIAMENTO GANGLIONAR</t>
  </si>
  <si>
    <t xml:space="preserve">ORQUIECTOMIA UNILATERAL</t>
  </si>
  <si>
    <t xml:space="preserve">REPARACAO E OPERACAO PLASTICA DO TESTICULO</t>
  </si>
  <si>
    <t xml:space="preserve">CORRECAO DE HIPOSPADIA (1 o TEMPO)</t>
  </si>
  <si>
    <t xml:space="preserve">CORRECAO DE HIPOSPADIA (2o TEMPO)</t>
  </si>
  <si>
    <t xml:space="preserve">CISTECTOMIA PARCIAL</t>
  </si>
  <si>
    <t xml:space="preserve">Custo Médio AIH</t>
  </si>
  <si>
    <t xml:space="preserve">Custo Médio APAC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</si>
</sst>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_(* #,##0.00_);_(* \(#,##0.00\);_(* \-??_);_(@_)"/>
    <numFmt numFmtId="167" formatCode="_-* #,##0.00_-;\-* #,##0.00_-;_-* \-??_-;_-@_-"/>
    <numFmt numFmtId="168" formatCode="@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name val="Calibri"/>
      <family val="2"/>
    </font>
    <font>
      <sz val="6"/>
      <name val="Arial"/>
      <family val="2"/>
    </font>
    <font>
      <sz val="8"/>
      <name val="Calibri"/>
      <family val="2"/>
    </font>
    <font>
      <b val="true"/>
      <i val="true"/>
      <sz val="8"/>
      <name val="Calibri"/>
      <family val="2"/>
    </font>
    <font>
      <b val="true"/>
      <sz val="6"/>
      <name val="Arial"/>
      <family val="2"/>
    </font>
    <font>
      <b val="true"/>
      <sz val="8"/>
      <name val="Calibri"/>
      <family val="2"/>
    </font>
    <font>
      <b val="true"/>
      <i val="true"/>
      <sz val="8"/>
      <color rgb="FFFF0000"/>
      <name val="Calibri"/>
      <family val="2"/>
    </font>
    <font>
      <b val="true"/>
      <sz val="11"/>
      <name val="Calibri"/>
      <family val="2"/>
    </font>
    <font>
      <b val="true"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hair"/>
      <bottom style="thick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 style="medium"/>
      <top style="thick"/>
      <bottom style="hair"/>
      <diagonal/>
    </border>
    <border diagonalUp="false" diagonalDown="false">
      <left style="medium"/>
      <right style="medium"/>
      <top style="thick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ck"/>
      <right/>
      <top/>
      <bottom style="thick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medium"/>
      <top style="thick"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" fillId="2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5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5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3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3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4" fillId="4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4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4" fillId="4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2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2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2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2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2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3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2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4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2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4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4" borderId="1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2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2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2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4" fillId="2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2" borderId="2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3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3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3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3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Porcentagem 2" xfId="22"/>
    <cellStyle name="Vírgula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284760</xdr:colOff>
      <xdr:row>3</xdr:row>
      <xdr:rowOff>95040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565920" cy="438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11.28125" defaultRowHeight="15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2" width="29.13"/>
    <col collapsed="false" customWidth="true" hidden="false" outlineLevel="0" max="3" min="3" style="2" width="13.7"/>
    <col collapsed="false" customWidth="true" hidden="false" outlineLevel="0" max="4" min="4" style="3" width="47.56"/>
    <col collapsed="false" customWidth="true" hidden="false" outlineLevel="0" max="5" min="5" style="2" width="16.56"/>
    <col collapsed="false" customWidth="true" hidden="true" outlineLevel="0" max="6" min="6" style="3" width="0.41"/>
    <col collapsed="false" customWidth="true" hidden="false" outlineLevel="0" max="7" min="7" style="4" width="8.99"/>
    <col collapsed="false" customWidth="true" hidden="false" outlineLevel="0" max="8" min="8" style="4" width="16.99"/>
    <col collapsed="false" customWidth="false" hidden="false" outlineLevel="0" max="257" min="9" style="1" width="11.28"/>
  </cols>
  <sheetData>
    <row r="1" customFormat="false" ht="9" hidden="false" customHeight="true" outlineLevel="0" collapsed="false">
      <c r="A1" s="5" t="s">
        <v>0</v>
      </c>
      <c r="D1" s="6"/>
      <c r="E1" s="7" t="s">
        <v>1</v>
      </c>
      <c r="F1" s="7"/>
      <c r="G1" s="7"/>
      <c r="H1" s="7"/>
    </row>
    <row r="2" customFormat="false" ht="9" hidden="false" customHeight="true" outlineLevel="0" collapsed="false">
      <c r="A2" s="5" t="s">
        <v>2</v>
      </c>
      <c r="D2" s="6"/>
      <c r="E2" s="7"/>
      <c r="F2" s="7"/>
      <c r="G2" s="7"/>
      <c r="H2" s="7"/>
    </row>
    <row r="3" customFormat="false" ht="9" hidden="false" customHeight="true" outlineLevel="0" collapsed="false">
      <c r="A3" s="5" t="s">
        <v>3</v>
      </c>
      <c r="D3" s="6"/>
      <c r="E3" s="7"/>
      <c r="F3" s="7"/>
      <c r="G3" s="7"/>
      <c r="H3" s="7"/>
    </row>
    <row r="4" customFormat="false" ht="9" hidden="false" customHeight="true" outlineLevel="0" collapsed="false">
      <c r="A4" s="8" t="s">
        <v>4</v>
      </c>
      <c r="D4" s="6"/>
      <c r="E4" s="7"/>
      <c r="F4" s="7"/>
      <c r="G4" s="7"/>
      <c r="H4" s="7"/>
    </row>
    <row r="5" customFormat="false" ht="15.75" hidden="false" customHeight="true" outlineLevel="0" collapsed="false">
      <c r="D5" s="9" t="s">
        <v>5</v>
      </c>
      <c r="E5" s="7"/>
      <c r="F5" s="7"/>
      <c r="G5" s="7"/>
      <c r="H5" s="7"/>
    </row>
    <row r="6" customFormat="false" ht="11.25" hidden="false" customHeight="true" outlineLevel="0" collapsed="false">
      <c r="D6" s="9"/>
      <c r="E6" s="10"/>
      <c r="F6" s="10"/>
      <c r="G6" s="10"/>
      <c r="H6" s="11"/>
    </row>
    <row r="7" customFormat="false" ht="42" hidden="false" customHeight="true" outlineLevel="0" collapsed="false">
      <c r="B7" s="12" t="s">
        <v>6</v>
      </c>
      <c r="C7" s="12" t="s">
        <v>7</v>
      </c>
      <c r="D7" s="13" t="s">
        <v>8</v>
      </c>
      <c r="E7" s="13" t="s">
        <v>9</v>
      </c>
      <c r="F7" s="6"/>
      <c r="G7" s="14" t="s">
        <v>10</v>
      </c>
      <c r="H7" s="15" t="s">
        <v>11</v>
      </c>
    </row>
    <row r="8" customFormat="false" ht="15" hidden="false" customHeight="false" outlineLevel="0" collapsed="false">
      <c r="A8" s="1" t="n">
        <v>1</v>
      </c>
      <c r="B8" s="16" t="s">
        <v>12</v>
      </c>
      <c r="C8" s="17" t="n">
        <v>401020100</v>
      </c>
      <c r="D8" s="18" t="s">
        <v>13</v>
      </c>
      <c r="E8" s="19" t="s">
        <v>14</v>
      </c>
      <c r="F8" s="20"/>
      <c r="G8" s="21" t="n">
        <v>143.72</v>
      </c>
      <c r="H8" s="22" t="n">
        <v>400</v>
      </c>
    </row>
    <row r="9" customFormat="false" ht="15" hidden="false" customHeight="false" outlineLevel="0" collapsed="false">
      <c r="A9" s="1" t="n">
        <v>2</v>
      </c>
      <c r="B9" s="23" t="s">
        <v>12</v>
      </c>
      <c r="C9" s="24" t="n">
        <v>407040110</v>
      </c>
      <c r="D9" s="25" t="s">
        <v>15</v>
      </c>
      <c r="E9" s="26" t="s">
        <v>14</v>
      </c>
      <c r="F9" s="27"/>
      <c r="G9" s="28" t="n">
        <v>416.43</v>
      </c>
      <c r="H9" s="28" t="n">
        <v>400</v>
      </c>
    </row>
    <row r="10" customFormat="false" ht="15" hidden="false" customHeight="false" outlineLevel="0" collapsed="false">
      <c r="A10" s="1" t="n">
        <v>3</v>
      </c>
      <c r="B10" s="29" t="s">
        <v>12</v>
      </c>
      <c r="C10" s="29" t="n">
        <v>401020088</v>
      </c>
      <c r="D10" s="30" t="s">
        <v>16</v>
      </c>
      <c r="E10" s="31" t="s">
        <v>17</v>
      </c>
      <c r="F10" s="6"/>
      <c r="G10" s="32" t="n">
        <v>143.72</v>
      </c>
      <c r="H10" s="32" t="n">
        <v>400</v>
      </c>
    </row>
    <row r="11" customFormat="false" ht="15" hidden="false" customHeight="false" outlineLevel="0" collapsed="false">
      <c r="A11" s="1" t="n">
        <v>4</v>
      </c>
      <c r="B11" s="33" t="s">
        <v>12</v>
      </c>
      <c r="C11" s="34" t="n">
        <v>406020566</v>
      </c>
      <c r="D11" s="35" t="s">
        <v>18</v>
      </c>
      <c r="E11" s="36" t="s">
        <v>17</v>
      </c>
      <c r="F11" s="6"/>
      <c r="G11" s="37" t="n">
        <v>582.04</v>
      </c>
      <c r="H11" s="37" t="n">
        <v>400</v>
      </c>
    </row>
    <row r="12" customFormat="false" ht="15" hidden="false" customHeight="false" outlineLevel="0" collapsed="false">
      <c r="A12" s="1" t="n">
        <v>5</v>
      </c>
      <c r="B12" s="33" t="s">
        <v>12</v>
      </c>
      <c r="C12" s="34" t="n">
        <v>406020574</v>
      </c>
      <c r="D12" s="35" t="s">
        <v>19</v>
      </c>
      <c r="E12" s="36" t="s">
        <v>17</v>
      </c>
      <c r="F12" s="6"/>
      <c r="G12" s="37" t="n">
        <v>483.37</v>
      </c>
      <c r="H12" s="37" t="n">
        <v>400</v>
      </c>
    </row>
    <row r="13" customFormat="false" ht="15" hidden="false" customHeight="false" outlineLevel="0" collapsed="false">
      <c r="A13" s="1" t="n">
        <v>6</v>
      </c>
      <c r="B13" s="33" t="s">
        <v>12</v>
      </c>
      <c r="C13" s="34" t="n">
        <v>407020276</v>
      </c>
      <c r="D13" s="35" t="s">
        <v>20</v>
      </c>
      <c r="E13" s="36" t="s">
        <v>17</v>
      </c>
      <c r="F13" s="6"/>
      <c r="G13" s="37" t="n">
        <v>254.12</v>
      </c>
      <c r="H13" s="37" t="n">
        <v>400</v>
      </c>
    </row>
    <row r="14" customFormat="false" ht="15" hidden="false" customHeight="false" outlineLevel="0" collapsed="false">
      <c r="A14" s="1" t="n">
        <v>7</v>
      </c>
      <c r="B14" s="33" t="s">
        <v>12</v>
      </c>
      <c r="C14" s="34" t="n">
        <v>407020284</v>
      </c>
      <c r="D14" s="35" t="s">
        <v>21</v>
      </c>
      <c r="E14" s="36" t="s">
        <v>17</v>
      </c>
      <c r="F14" s="6"/>
      <c r="G14" s="37" t="n">
        <v>315.94</v>
      </c>
      <c r="H14" s="37" t="n">
        <v>400</v>
      </c>
    </row>
    <row r="15" customFormat="false" ht="15" hidden="false" customHeight="false" outlineLevel="0" collapsed="false">
      <c r="A15" s="1" t="n">
        <v>8</v>
      </c>
      <c r="B15" s="33" t="s">
        <v>12</v>
      </c>
      <c r="C15" s="34" t="n">
        <v>407040129</v>
      </c>
      <c r="D15" s="35" t="s">
        <v>22</v>
      </c>
      <c r="E15" s="36" t="s">
        <v>17</v>
      </c>
      <c r="F15" s="6"/>
      <c r="G15" s="37" t="n">
        <v>434.99</v>
      </c>
      <c r="H15" s="37" t="n">
        <v>400</v>
      </c>
    </row>
    <row r="16" customFormat="false" ht="15" hidden="false" customHeight="false" outlineLevel="0" collapsed="false">
      <c r="A16" s="1" t="n">
        <v>9</v>
      </c>
      <c r="B16" s="33" t="s">
        <v>12</v>
      </c>
      <c r="C16" s="34" t="n">
        <v>407030026</v>
      </c>
      <c r="D16" s="35" t="s">
        <v>23</v>
      </c>
      <c r="E16" s="36" t="s">
        <v>17</v>
      </c>
      <c r="F16" s="6"/>
      <c r="G16" s="37" t="n">
        <v>695.77</v>
      </c>
      <c r="H16" s="37" t="n">
        <v>500</v>
      </c>
    </row>
    <row r="17" customFormat="false" ht="15" hidden="false" customHeight="false" outlineLevel="0" collapsed="false">
      <c r="A17" s="1" t="n">
        <v>10</v>
      </c>
      <c r="B17" s="33" t="s">
        <v>12</v>
      </c>
      <c r="C17" s="34" t="n">
        <v>407030034</v>
      </c>
      <c r="D17" s="35" t="s">
        <v>24</v>
      </c>
      <c r="E17" s="36" t="s">
        <v>17</v>
      </c>
      <c r="F17" s="6"/>
      <c r="G17" s="37" t="n">
        <v>693.05</v>
      </c>
      <c r="H17" s="37" t="n">
        <v>500</v>
      </c>
    </row>
    <row r="18" customFormat="false" ht="15" hidden="false" customHeight="false" outlineLevel="0" collapsed="false">
      <c r="A18" s="1" t="n">
        <v>11</v>
      </c>
      <c r="B18" s="33" t="s">
        <v>12</v>
      </c>
      <c r="C18" s="34" t="n">
        <v>407040064</v>
      </c>
      <c r="D18" s="35" t="s">
        <v>25</v>
      </c>
      <c r="E18" s="36" t="s">
        <v>17</v>
      </c>
      <c r="F18" s="6"/>
      <c r="G18" s="37" t="n">
        <v>559.87</v>
      </c>
      <c r="H18" s="37" t="n">
        <v>500</v>
      </c>
    </row>
    <row r="19" customFormat="false" ht="15" hidden="false" customHeight="false" outlineLevel="0" collapsed="false">
      <c r="A19" s="1" t="n">
        <v>12</v>
      </c>
      <c r="B19" s="33" t="s">
        <v>12</v>
      </c>
      <c r="C19" s="34" t="n">
        <v>407040080</v>
      </c>
      <c r="D19" s="35" t="s">
        <v>26</v>
      </c>
      <c r="E19" s="36" t="s">
        <v>17</v>
      </c>
      <c r="F19" s="6"/>
      <c r="G19" s="37" t="n">
        <v>539.82</v>
      </c>
      <c r="H19" s="37" t="n">
        <v>500</v>
      </c>
    </row>
    <row r="20" customFormat="false" ht="15" hidden="false" customHeight="false" outlineLevel="0" collapsed="false">
      <c r="A20" s="1" t="n">
        <v>13</v>
      </c>
      <c r="B20" s="33" t="s">
        <v>12</v>
      </c>
      <c r="C20" s="34" t="n">
        <v>407040099</v>
      </c>
      <c r="D20" s="35" t="s">
        <v>27</v>
      </c>
      <c r="E20" s="36" t="s">
        <v>17</v>
      </c>
      <c r="F20" s="6"/>
      <c r="G20" s="37" t="n">
        <v>426.02</v>
      </c>
      <c r="H20" s="37" t="n">
        <v>500</v>
      </c>
    </row>
    <row r="21" customFormat="false" ht="15" hidden="false" customHeight="false" outlineLevel="0" collapsed="false">
      <c r="A21" s="1" t="n">
        <v>14</v>
      </c>
      <c r="B21" s="38" t="s">
        <v>12</v>
      </c>
      <c r="C21" s="39" t="n">
        <v>407040102</v>
      </c>
      <c r="D21" s="40" t="s">
        <v>28</v>
      </c>
      <c r="E21" s="36" t="s">
        <v>17</v>
      </c>
      <c r="F21" s="6"/>
      <c r="G21" s="41" t="n">
        <v>445.51</v>
      </c>
      <c r="H21" s="41" t="n">
        <v>500</v>
      </c>
    </row>
    <row r="22" customFormat="false" ht="15" hidden="false" customHeight="false" outlineLevel="0" collapsed="false">
      <c r="A22" s="1" t="n">
        <v>16</v>
      </c>
      <c r="B22" s="33" t="s">
        <v>12</v>
      </c>
      <c r="C22" s="34" t="n">
        <v>407020080</v>
      </c>
      <c r="D22" s="35" t="s">
        <v>29</v>
      </c>
      <c r="E22" s="36" t="s">
        <v>17</v>
      </c>
      <c r="F22" s="6"/>
      <c r="G22" s="37" t="n">
        <v>1280.75</v>
      </c>
      <c r="H22" s="37" t="n">
        <v>500</v>
      </c>
    </row>
    <row r="23" customFormat="false" ht="15" hidden="false" customHeight="false" outlineLevel="0" collapsed="false">
      <c r="A23" s="1" t="n">
        <v>17</v>
      </c>
      <c r="B23" s="33" t="s">
        <v>12</v>
      </c>
      <c r="C23" s="34" t="n">
        <v>407030077</v>
      </c>
      <c r="D23" s="35" t="s">
        <v>30</v>
      </c>
      <c r="E23" s="36" t="s">
        <v>17</v>
      </c>
      <c r="F23" s="6"/>
      <c r="G23" s="37" t="n">
        <v>564.79</v>
      </c>
      <c r="H23" s="37" t="n">
        <v>400</v>
      </c>
    </row>
    <row r="24" customFormat="false" ht="15" hidden="false" customHeight="false" outlineLevel="0" collapsed="false">
      <c r="A24" s="1" t="n">
        <v>18</v>
      </c>
      <c r="B24" s="33" t="s">
        <v>12</v>
      </c>
      <c r="C24" s="34" t="n">
        <v>407030190</v>
      </c>
      <c r="D24" s="35" t="s">
        <v>31</v>
      </c>
      <c r="E24" s="36" t="s">
        <v>17</v>
      </c>
      <c r="F24" s="6"/>
      <c r="G24" s="37" t="n">
        <v>684.13</v>
      </c>
      <c r="H24" s="37" t="n">
        <v>500</v>
      </c>
    </row>
    <row r="25" customFormat="false" ht="15" hidden="false" customHeight="false" outlineLevel="0" collapsed="false">
      <c r="A25" s="1" t="n">
        <v>19</v>
      </c>
      <c r="B25" s="33" t="s">
        <v>12</v>
      </c>
      <c r="C25" s="34" t="n">
        <v>407040072</v>
      </c>
      <c r="D25" s="35" t="s">
        <v>32</v>
      </c>
      <c r="E25" s="36" t="s">
        <v>17</v>
      </c>
      <c r="F25" s="6"/>
      <c r="G25" s="37" t="n">
        <v>361.54</v>
      </c>
      <c r="H25" s="37" t="n">
        <v>400</v>
      </c>
    </row>
    <row r="26" customFormat="false" ht="15" hidden="false" customHeight="false" outlineLevel="0" collapsed="false">
      <c r="A26" s="1" t="n">
        <v>20</v>
      </c>
      <c r="B26" s="33" t="s">
        <v>12</v>
      </c>
      <c r="C26" s="34" t="n">
        <v>407040137</v>
      </c>
      <c r="D26" s="35" t="s">
        <v>33</v>
      </c>
      <c r="E26" s="36" t="s">
        <v>17</v>
      </c>
      <c r="F26" s="6"/>
      <c r="G26" s="41" t="n">
        <v>376.95</v>
      </c>
      <c r="H26" s="37" t="n">
        <v>400</v>
      </c>
    </row>
    <row r="27" customFormat="false" ht="15.75" hidden="false" customHeight="false" outlineLevel="0" collapsed="false">
      <c r="A27" s="1" t="n">
        <v>21</v>
      </c>
      <c r="B27" s="38" t="s">
        <v>12</v>
      </c>
      <c r="C27" s="39" t="n">
        <v>407040153</v>
      </c>
      <c r="D27" s="40" t="s">
        <v>34</v>
      </c>
      <c r="E27" s="42" t="s">
        <v>17</v>
      </c>
      <c r="F27" s="6"/>
      <c r="G27" s="43" t="n">
        <v>360.66</v>
      </c>
      <c r="H27" s="44" t="n">
        <v>400</v>
      </c>
    </row>
    <row r="28" customFormat="false" ht="23.25" hidden="false" customHeight="true" outlineLevel="0" collapsed="false">
      <c r="B28" s="45"/>
      <c r="C28" s="46"/>
      <c r="D28" s="47"/>
      <c r="E28" s="48"/>
      <c r="F28" s="6"/>
      <c r="G28" s="49" t="s">
        <v>35</v>
      </c>
      <c r="H28" s="50" t="n">
        <f aca="false">SUM(G8:G27,H8:H27)/20</f>
        <v>928.1595</v>
      </c>
    </row>
    <row r="29" customFormat="false" ht="16.5" hidden="false" customHeight="false" outlineLevel="0" collapsed="false">
      <c r="B29" s="51"/>
      <c r="C29" s="52"/>
      <c r="D29" s="53"/>
      <c r="E29" s="54"/>
      <c r="F29" s="6"/>
      <c r="G29" s="55"/>
      <c r="H29" s="55"/>
    </row>
    <row r="30" customFormat="false" ht="15" hidden="false" customHeight="false" outlineLevel="0" collapsed="false">
      <c r="A30" s="1" t="n">
        <v>1</v>
      </c>
      <c r="B30" s="56" t="s">
        <v>36</v>
      </c>
      <c r="C30" s="57" t="n">
        <v>409060046</v>
      </c>
      <c r="D30" s="58" t="s">
        <v>37</v>
      </c>
      <c r="E30" s="59" t="s">
        <v>14</v>
      </c>
      <c r="F30" s="20"/>
      <c r="G30" s="22" t="n">
        <v>167.42</v>
      </c>
      <c r="H30" s="22" t="n">
        <v>400</v>
      </c>
    </row>
    <row r="31" customFormat="false" ht="15" hidden="false" customHeight="false" outlineLevel="0" collapsed="false">
      <c r="A31" s="1" t="n">
        <v>2</v>
      </c>
      <c r="B31" s="60" t="s">
        <v>36</v>
      </c>
      <c r="C31" s="24" t="n">
        <v>409060038</v>
      </c>
      <c r="D31" s="25" t="s">
        <v>38</v>
      </c>
      <c r="E31" s="26" t="s">
        <v>14</v>
      </c>
      <c r="F31" s="20"/>
      <c r="G31" s="28" t="n">
        <v>443.66</v>
      </c>
      <c r="H31" s="28" t="n">
        <v>500</v>
      </c>
    </row>
    <row r="32" customFormat="false" ht="15.75" hidden="false" customHeight="false" outlineLevel="0" collapsed="false">
      <c r="A32" s="1" t="n">
        <v>3</v>
      </c>
      <c r="B32" s="61" t="s">
        <v>36</v>
      </c>
      <c r="C32" s="62" t="n">
        <v>409070157</v>
      </c>
      <c r="D32" s="63" t="s">
        <v>39</v>
      </c>
      <c r="E32" s="64" t="s">
        <v>14</v>
      </c>
      <c r="F32" s="20"/>
      <c r="G32" s="65" t="n">
        <v>224.68</v>
      </c>
      <c r="H32" s="65" t="n">
        <v>500</v>
      </c>
    </row>
    <row r="33" customFormat="false" ht="15.75" hidden="false" customHeight="false" outlineLevel="0" collapsed="false">
      <c r="A33" s="1" t="n">
        <v>4</v>
      </c>
      <c r="B33" s="66" t="s">
        <v>36</v>
      </c>
      <c r="C33" s="66" t="n">
        <v>409060020</v>
      </c>
      <c r="D33" s="67" t="s">
        <v>40</v>
      </c>
      <c r="E33" s="68" t="s">
        <v>17</v>
      </c>
      <c r="F33" s="6"/>
      <c r="G33" s="69" t="n">
        <v>449.2</v>
      </c>
      <c r="H33" s="69" t="n">
        <v>500</v>
      </c>
    </row>
    <row r="34" customFormat="false" ht="15" hidden="false" customHeight="false" outlineLevel="0" collapsed="false">
      <c r="A34" s="1" t="n">
        <v>5</v>
      </c>
      <c r="B34" s="34" t="s">
        <v>36</v>
      </c>
      <c r="C34" s="34" t="n">
        <v>409060100</v>
      </c>
      <c r="D34" s="35" t="s">
        <v>41</v>
      </c>
      <c r="E34" s="36" t="s">
        <v>17</v>
      </c>
      <c r="F34" s="6"/>
      <c r="G34" s="37" t="n">
        <v>460.08</v>
      </c>
      <c r="H34" s="37" t="n">
        <v>500</v>
      </c>
    </row>
    <row r="35" customFormat="false" ht="15" hidden="false" customHeight="false" outlineLevel="0" collapsed="false">
      <c r="A35" s="1" t="n">
        <v>6</v>
      </c>
      <c r="B35" s="34" t="s">
        <v>36</v>
      </c>
      <c r="C35" s="34" t="n">
        <v>409060119</v>
      </c>
      <c r="D35" s="35" t="s">
        <v>42</v>
      </c>
      <c r="E35" s="36" t="s">
        <v>17</v>
      </c>
      <c r="F35" s="6"/>
      <c r="G35" s="37" t="n">
        <v>770.7</v>
      </c>
      <c r="H35" s="37" t="n">
        <v>500</v>
      </c>
    </row>
    <row r="36" customFormat="false" ht="15" hidden="false" customHeight="false" outlineLevel="0" collapsed="false">
      <c r="A36" s="1" t="n">
        <v>7</v>
      </c>
      <c r="B36" s="34" t="s">
        <v>36</v>
      </c>
      <c r="C36" s="34" t="n">
        <v>409060127</v>
      </c>
      <c r="D36" s="35" t="s">
        <v>43</v>
      </c>
      <c r="E36" s="36" t="s">
        <v>17</v>
      </c>
      <c r="F36" s="6"/>
      <c r="G36" s="37" t="n">
        <v>546.04</v>
      </c>
      <c r="H36" s="37" t="n">
        <v>500</v>
      </c>
    </row>
    <row r="37" customFormat="false" ht="15" hidden="false" customHeight="false" outlineLevel="0" collapsed="false">
      <c r="A37" s="1" t="n">
        <v>8</v>
      </c>
      <c r="B37" s="34" t="s">
        <v>36</v>
      </c>
      <c r="C37" s="34" t="n">
        <v>409060135</v>
      </c>
      <c r="D37" s="35" t="s">
        <v>44</v>
      </c>
      <c r="E37" s="31" t="s">
        <v>17</v>
      </c>
      <c r="F37" s="6"/>
      <c r="G37" s="37" t="n">
        <v>634.03</v>
      </c>
      <c r="H37" s="37" t="n">
        <v>500</v>
      </c>
    </row>
    <row r="38" customFormat="false" ht="15" hidden="false" customHeight="false" outlineLevel="0" collapsed="false">
      <c r="A38" s="1" t="n">
        <v>9</v>
      </c>
      <c r="B38" s="34" t="s">
        <v>36</v>
      </c>
      <c r="C38" s="34" t="s">
        <v>45</v>
      </c>
      <c r="D38" s="35" t="s">
        <v>46</v>
      </c>
      <c r="E38" s="36" t="s">
        <v>17</v>
      </c>
      <c r="F38" s="6"/>
      <c r="G38" s="37" t="n">
        <v>464.61</v>
      </c>
      <c r="H38" s="32" t="n">
        <v>500</v>
      </c>
    </row>
    <row r="39" customFormat="false" ht="15" hidden="false" customHeight="false" outlineLevel="0" collapsed="false">
      <c r="A39" s="1" t="n">
        <v>10</v>
      </c>
      <c r="B39" s="34" t="s">
        <v>36</v>
      </c>
      <c r="C39" s="34" t="n">
        <v>409060186</v>
      </c>
      <c r="D39" s="35" t="s">
        <v>47</v>
      </c>
      <c r="E39" s="36" t="s">
        <v>17</v>
      </c>
      <c r="F39" s="6"/>
      <c r="G39" s="37" t="n">
        <v>339.02</v>
      </c>
      <c r="H39" s="37" t="n">
        <v>500</v>
      </c>
    </row>
    <row r="40" customFormat="false" ht="15" hidden="false" customHeight="false" outlineLevel="0" collapsed="false">
      <c r="A40" s="1" t="n">
        <v>11</v>
      </c>
      <c r="B40" s="34" t="s">
        <v>36</v>
      </c>
      <c r="C40" s="34" t="n">
        <v>409060216</v>
      </c>
      <c r="D40" s="35" t="s">
        <v>48</v>
      </c>
      <c r="E40" s="36" t="s">
        <v>17</v>
      </c>
      <c r="F40" s="6"/>
      <c r="G40" s="37" t="n">
        <v>509.86</v>
      </c>
      <c r="H40" s="37" t="n">
        <v>500</v>
      </c>
    </row>
    <row r="41" customFormat="false" ht="15" hidden="false" customHeight="false" outlineLevel="0" collapsed="false">
      <c r="A41" s="1" t="n">
        <v>12</v>
      </c>
      <c r="B41" s="34" t="s">
        <v>36</v>
      </c>
      <c r="C41" s="34" t="n">
        <v>409070050</v>
      </c>
      <c r="D41" s="35" t="s">
        <v>49</v>
      </c>
      <c r="E41" s="36" t="s">
        <v>17</v>
      </c>
      <c r="F41" s="6"/>
      <c r="G41" s="37" t="n">
        <v>472.43</v>
      </c>
      <c r="H41" s="37" t="n">
        <v>500</v>
      </c>
    </row>
    <row r="42" customFormat="false" ht="15" hidden="false" customHeight="false" outlineLevel="0" collapsed="false">
      <c r="A42" s="1" t="n">
        <v>13</v>
      </c>
      <c r="B42" s="34" t="s">
        <v>36</v>
      </c>
      <c r="C42" s="34" t="n">
        <v>409070270</v>
      </c>
      <c r="D42" s="35" t="s">
        <v>50</v>
      </c>
      <c r="E42" s="36" t="s">
        <v>17</v>
      </c>
      <c r="F42" s="6"/>
      <c r="G42" s="37" t="n">
        <v>372.89</v>
      </c>
      <c r="H42" s="37" t="n">
        <v>500</v>
      </c>
    </row>
    <row r="43" customFormat="false" ht="15" hidden="false" customHeight="false" outlineLevel="0" collapsed="false">
      <c r="A43" s="1" t="n">
        <v>14</v>
      </c>
      <c r="B43" s="39" t="s">
        <v>36</v>
      </c>
      <c r="C43" s="39" t="n">
        <v>410010073</v>
      </c>
      <c r="D43" s="40" t="s">
        <v>51</v>
      </c>
      <c r="E43" s="70" t="s">
        <v>17</v>
      </c>
      <c r="F43" s="6"/>
      <c r="G43" s="41" t="n">
        <v>514.17</v>
      </c>
      <c r="H43" s="41" t="n">
        <v>500</v>
      </c>
    </row>
    <row r="44" customFormat="false" ht="15" hidden="false" customHeight="false" outlineLevel="0" collapsed="false">
      <c r="A44" s="1" t="n">
        <v>15</v>
      </c>
      <c r="B44" s="34" t="s">
        <v>36</v>
      </c>
      <c r="C44" s="34" t="s">
        <v>52</v>
      </c>
      <c r="D44" s="35" t="s">
        <v>53</v>
      </c>
      <c r="E44" s="36" t="s">
        <v>17</v>
      </c>
      <c r="F44" s="71"/>
      <c r="G44" s="37" t="n">
        <v>313.44</v>
      </c>
      <c r="H44" s="37" t="n">
        <v>500</v>
      </c>
    </row>
    <row r="45" customFormat="false" ht="15" hidden="false" customHeight="false" outlineLevel="0" collapsed="false">
      <c r="A45" s="1" t="n">
        <v>16</v>
      </c>
      <c r="B45" s="72" t="s">
        <v>36</v>
      </c>
      <c r="C45" s="72" t="n">
        <v>409060011</v>
      </c>
      <c r="D45" s="73" t="s">
        <v>54</v>
      </c>
      <c r="E45" s="31" t="s">
        <v>17</v>
      </c>
      <c r="F45" s="6"/>
      <c r="G45" s="32" t="n">
        <v>178.01</v>
      </c>
      <c r="H45" s="32" t="n">
        <v>500</v>
      </c>
    </row>
    <row r="46" customFormat="false" ht="15" hidden="false" customHeight="false" outlineLevel="0" collapsed="false">
      <c r="A46" s="1" t="n">
        <v>17</v>
      </c>
      <c r="B46" s="34" t="s">
        <v>36</v>
      </c>
      <c r="C46" s="34" t="n">
        <v>409060054</v>
      </c>
      <c r="D46" s="35" t="s">
        <v>55</v>
      </c>
      <c r="E46" s="36" t="s">
        <v>17</v>
      </c>
      <c r="F46" s="6"/>
      <c r="G46" s="37" t="n">
        <v>137.38</v>
      </c>
      <c r="H46" s="32" t="n">
        <v>500</v>
      </c>
    </row>
    <row r="47" customFormat="false" ht="15" hidden="false" customHeight="false" outlineLevel="0" collapsed="false">
      <c r="A47" s="1" t="n">
        <v>18</v>
      </c>
      <c r="B47" s="34" t="s">
        <v>36</v>
      </c>
      <c r="C47" s="34" t="n">
        <v>409060178</v>
      </c>
      <c r="D47" s="35" t="s">
        <v>56</v>
      </c>
      <c r="E47" s="36" t="s">
        <v>17</v>
      </c>
      <c r="F47" s="6"/>
      <c r="G47" s="37" t="n">
        <v>173.33</v>
      </c>
      <c r="H47" s="32" t="n">
        <v>500</v>
      </c>
    </row>
    <row r="48" customFormat="false" ht="15" hidden="false" customHeight="false" outlineLevel="0" collapsed="false">
      <c r="A48" s="1" t="n">
        <v>19</v>
      </c>
      <c r="B48" s="34" t="s">
        <v>36</v>
      </c>
      <c r="C48" s="74" t="s">
        <v>57</v>
      </c>
      <c r="D48" s="75" t="s">
        <v>58</v>
      </c>
      <c r="E48" s="76" t="s">
        <v>17</v>
      </c>
      <c r="F48" s="77"/>
      <c r="G48" s="78" t="n">
        <v>528.94</v>
      </c>
      <c r="H48" s="79" t="n">
        <v>500</v>
      </c>
    </row>
    <row r="49" customFormat="false" ht="15" hidden="false" customHeight="false" outlineLevel="0" collapsed="false">
      <c r="A49" s="1" t="n">
        <v>20</v>
      </c>
      <c r="B49" s="34" t="s">
        <v>36</v>
      </c>
      <c r="C49" s="34" t="n">
        <v>409060208</v>
      </c>
      <c r="D49" s="35" t="s">
        <v>59</v>
      </c>
      <c r="E49" s="36" t="s">
        <v>17</v>
      </c>
      <c r="F49" s="6"/>
      <c r="G49" s="37" t="n">
        <v>437.46</v>
      </c>
      <c r="H49" s="37" t="n">
        <v>500</v>
      </c>
    </row>
    <row r="50" customFormat="false" ht="15" hidden="false" customHeight="false" outlineLevel="0" collapsed="false">
      <c r="A50" s="1" t="n">
        <v>21</v>
      </c>
      <c r="B50" s="34" t="s">
        <v>36</v>
      </c>
      <c r="C50" s="34" t="n">
        <v>409060232</v>
      </c>
      <c r="D50" s="35" t="s">
        <v>60</v>
      </c>
      <c r="E50" s="36" t="s">
        <v>17</v>
      </c>
      <c r="F50" s="6"/>
      <c r="G50" s="37" t="n">
        <v>465.59</v>
      </c>
      <c r="H50" s="37" t="n">
        <v>500</v>
      </c>
    </row>
    <row r="51" customFormat="false" ht="15" hidden="false" customHeight="false" outlineLevel="0" collapsed="false">
      <c r="A51" s="1" t="n">
        <v>22</v>
      </c>
      <c r="B51" s="34" t="s">
        <v>36</v>
      </c>
      <c r="C51" s="34" t="n">
        <v>409060240</v>
      </c>
      <c r="D51" s="35" t="s">
        <v>61</v>
      </c>
      <c r="E51" s="36" t="s">
        <v>17</v>
      </c>
      <c r="F51" s="6"/>
      <c r="G51" s="37" t="n">
        <v>376.84</v>
      </c>
      <c r="H51" s="37" t="n">
        <v>500</v>
      </c>
    </row>
    <row r="52" customFormat="false" ht="15" hidden="false" customHeight="false" outlineLevel="0" collapsed="false">
      <c r="A52" s="1" t="n">
        <v>23</v>
      </c>
      <c r="B52" s="34" t="s">
        <v>36</v>
      </c>
      <c r="C52" s="34" t="n">
        <v>409060259</v>
      </c>
      <c r="D52" s="35" t="s">
        <v>62</v>
      </c>
      <c r="E52" s="36" t="s">
        <v>17</v>
      </c>
      <c r="F52" s="6"/>
      <c r="G52" s="37" t="n">
        <v>334.32</v>
      </c>
      <c r="H52" s="37" t="n">
        <v>500</v>
      </c>
    </row>
    <row r="53" customFormat="false" ht="15" hidden="false" customHeight="false" outlineLevel="0" collapsed="false">
      <c r="A53" s="1" t="n">
        <v>24</v>
      </c>
      <c r="B53" s="34" t="s">
        <v>36</v>
      </c>
      <c r="C53" s="34" t="n">
        <v>409060267</v>
      </c>
      <c r="D53" s="35" t="s">
        <v>63</v>
      </c>
      <c r="E53" s="36" t="s">
        <v>17</v>
      </c>
      <c r="F53" s="6"/>
      <c r="G53" s="37" t="n">
        <v>337.17</v>
      </c>
      <c r="H53" s="37" t="n">
        <v>500</v>
      </c>
    </row>
    <row r="54" customFormat="false" ht="15" hidden="false" customHeight="false" outlineLevel="0" collapsed="false">
      <c r="A54" s="1" t="n">
        <v>25</v>
      </c>
      <c r="B54" s="34" t="s">
        <v>36</v>
      </c>
      <c r="C54" s="34" t="n">
        <v>409070017</v>
      </c>
      <c r="D54" s="35" t="s">
        <v>64</v>
      </c>
      <c r="E54" s="36" t="s">
        <v>17</v>
      </c>
      <c r="F54" s="6"/>
      <c r="G54" s="37" t="n">
        <v>119.35</v>
      </c>
      <c r="H54" s="32" t="n">
        <v>500</v>
      </c>
    </row>
    <row r="55" customFormat="false" ht="15" hidden="false" customHeight="false" outlineLevel="0" collapsed="false">
      <c r="A55" s="1" t="n">
        <v>26</v>
      </c>
      <c r="B55" s="34" t="s">
        <v>36</v>
      </c>
      <c r="C55" s="34" t="n">
        <v>409070025</v>
      </c>
      <c r="D55" s="35" t="s">
        <v>65</v>
      </c>
      <c r="E55" s="36" t="s">
        <v>17</v>
      </c>
      <c r="F55" s="6"/>
      <c r="G55" s="37" t="n">
        <v>372.54</v>
      </c>
      <c r="H55" s="37" t="n">
        <v>500</v>
      </c>
    </row>
    <row r="56" customFormat="false" ht="15" hidden="false" customHeight="false" outlineLevel="0" collapsed="false">
      <c r="A56" s="1" t="n">
        <v>27</v>
      </c>
      <c r="B56" s="34" t="s">
        <v>36</v>
      </c>
      <c r="C56" s="34" t="n">
        <v>409070033</v>
      </c>
      <c r="D56" s="35" t="s">
        <v>66</v>
      </c>
      <c r="E56" s="36" t="s">
        <v>17</v>
      </c>
      <c r="F56" s="6"/>
      <c r="G56" s="37" t="n">
        <v>351.38</v>
      </c>
      <c r="H56" s="37" t="n">
        <v>500</v>
      </c>
    </row>
    <row r="57" customFormat="false" ht="15" hidden="false" customHeight="false" outlineLevel="0" collapsed="false">
      <c r="A57" s="1" t="n">
        <v>28</v>
      </c>
      <c r="B57" s="34" t="s">
        <v>36</v>
      </c>
      <c r="C57" s="34" t="n">
        <v>409070041</v>
      </c>
      <c r="D57" s="35" t="s">
        <v>67</v>
      </c>
      <c r="E57" s="36" t="s">
        <v>17</v>
      </c>
      <c r="F57" s="6"/>
      <c r="G57" s="37" t="n">
        <v>372.53</v>
      </c>
      <c r="H57" s="37" t="n">
        <v>500</v>
      </c>
    </row>
    <row r="58" customFormat="false" ht="15" hidden="false" customHeight="false" outlineLevel="0" collapsed="false">
      <c r="A58" s="1" t="n">
        <v>29</v>
      </c>
      <c r="B58" s="34" t="s">
        <v>36</v>
      </c>
      <c r="C58" s="34" t="n">
        <v>409070068</v>
      </c>
      <c r="D58" s="35" t="s">
        <v>68</v>
      </c>
      <c r="E58" s="36" t="s">
        <v>17</v>
      </c>
      <c r="F58" s="6"/>
      <c r="G58" s="37" t="n">
        <v>372.54</v>
      </c>
      <c r="H58" s="37" t="n">
        <v>500</v>
      </c>
    </row>
    <row r="59" customFormat="false" ht="15" hidden="false" customHeight="false" outlineLevel="0" collapsed="false">
      <c r="A59" s="1" t="n">
        <v>30</v>
      </c>
      <c r="B59" s="34" t="s">
        <v>36</v>
      </c>
      <c r="C59" s="34" t="n">
        <v>409070076</v>
      </c>
      <c r="D59" s="35" t="s">
        <v>69</v>
      </c>
      <c r="E59" s="36" t="s">
        <v>17</v>
      </c>
      <c r="F59" s="6"/>
      <c r="G59" s="37" t="n">
        <v>372.54</v>
      </c>
      <c r="H59" s="37" t="n">
        <v>500</v>
      </c>
    </row>
    <row r="60" customFormat="false" ht="15" hidden="false" customHeight="false" outlineLevel="0" collapsed="false">
      <c r="A60" s="1" t="n">
        <v>31</v>
      </c>
      <c r="B60" s="34" t="s">
        <v>36</v>
      </c>
      <c r="C60" s="34" t="n">
        <v>409070084</v>
      </c>
      <c r="D60" s="35" t="s">
        <v>70</v>
      </c>
      <c r="E60" s="36" t="s">
        <v>17</v>
      </c>
      <c r="F60" s="6"/>
      <c r="G60" s="37" t="n">
        <v>372.54</v>
      </c>
      <c r="H60" s="37" t="n">
        <v>500</v>
      </c>
    </row>
    <row r="61" customFormat="false" ht="15" hidden="false" customHeight="false" outlineLevel="0" collapsed="false">
      <c r="A61" s="1" t="n">
        <v>32</v>
      </c>
      <c r="B61" s="34" t="s">
        <v>36</v>
      </c>
      <c r="C61" s="34" t="n">
        <v>409070149</v>
      </c>
      <c r="D61" s="35" t="s">
        <v>71</v>
      </c>
      <c r="E61" s="36" t="s">
        <v>17</v>
      </c>
      <c r="F61" s="6"/>
      <c r="G61" s="37" t="n">
        <v>372.54</v>
      </c>
      <c r="H61" s="37" t="n">
        <v>500</v>
      </c>
    </row>
    <row r="62" customFormat="false" ht="15" hidden="false" customHeight="false" outlineLevel="0" collapsed="false">
      <c r="A62" s="1" t="n">
        <v>33</v>
      </c>
      <c r="B62" s="34" t="s">
        <v>36</v>
      </c>
      <c r="C62" s="34" t="n">
        <v>409070190</v>
      </c>
      <c r="D62" s="35" t="s">
        <v>72</v>
      </c>
      <c r="E62" s="36" t="s">
        <v>17</v>
      </c>
      <c r="F62" s="6"/>
      <c r="G62" s="37" t="n">
        <v>139.96</v>
      </c>
      <c r="H62" s="32" t="n">
        <v>500</v>
      </c>
    </row>
    <row r="63" customFormat="false" ht="15" hidden="false" customHeight="true" outlineLevel="0" collapsed="false">
      <c r="A63" s="1" t="n">
        <v>34</v>
      </c>
      <c r="B63" s="34" t="s">
        <v>36</v>
      </c>
      <c r="C63" s="34" t="n">
        <v>409070203</v>
      </c>
      <c r="D63" s="35" t="s">
        <v>73</v>
      </c>
      <c r="E63" s="36" t="s">
        <v>17</v>
      </c>
      <c r="F63" s="6"/>
      <c r="G63" s="37" t="n">
        <v>457.67</v>
      </c>
      <c r="H63" s="37" t="n">
        <v>500</v>
      </c>
    </row>
    <row r="64" customFormat="false" ht="15" hidden="false" customHeight="false" outlineLevel="0" collapsed="false">
      <c r="A64" s="1" t="n">
        <v>35</v>
      </c>
      <c r="B64" s="34" t="s">
        <v>36</v>
      </c>
      <c r="C64" s="34" t="n">
        <v>409070211</v>
      </c>
      <c r="D64" s="35" t="s">
        <v>74</v>
      </c>
      <c r="E64" s="36" t="s">
        <v>17</v>
      </c>
      <c r="F64" s="6"/>
      <c r="G64" s="37" t="n">
        <v>409.55</v>
      </c>
      <c r="H64" s="37" t="n">
        <v>500</v>
      </c>
    </row>
    <row r="65" customFormat="false" ht="15" hidden="false" customHeight="false" outlineLevel="0" collapsed="false">
      <c r="A65" s="1" t="n">
        <v>36</v>
      </c>
      <c r="B65" s="34" t="s">
        <v>36</v>
      </c>
      <c r="C65" s="34" t="n">
        <v>409070220</v>
      </c>
      <c r="D65" s="35" t="s">
        <v>75</v>
      </c>
      <c r="E65" s="36" t="s">
        <v>17</v>
      </c>
      <c r="F65" s="6"/>
      <c r="G65" s="37" t="n">
        <v>119.35</v>
      </c>
      <c r="H65" s="32" t="n">
        <v>500</v>
      </c>
    </row>
    <row r="66" customFormat="false" ht="15" hidden="false" customHeight="true" outlineLevel="0" collapsed="false">
      <c r="A66" s="1" t="n">
        <v>37</v>
      </c>
      <c r="B66" s="34" t="s">
        <v>36</v>
      </c>
      <c r="C66" s="34" t="n">
        <v>409070238</v>
      </c>
      <c r="D66" s="35" t="s">
        <v>76</v>
      </c>
      <c r="E66" s="36" t="s">
        <v>17</v>
      </c>
      <c r="F66" s="6"/>
      <c r="G66" s="37" t="n">
        <v>339.52</v>
      </c>
      <c r="H66" s="37" t="n">
        <v>500</v>
      </c>
    </row>
    <row r="67" customFormat="false" ht="15" hidden="false" customHeight="true" outlineLevel="0" collapsed="false">
      <c r="A67" s="1" t="n">
        <v>38</v>
      </c>
      <c r="B67" s="34" t="s">
        <v>36</v>
      </c>
      <c r="C67" s="34" t="n">
        <v>409070254</v>
      </c>
      <c r="D67" s="35" t="s">
        <v>77</v>
      </c>
      <c r="E67" s="36" t="s">
        <v>17</v>
      </c>
      <c r="F67" s="6"/>
      <c r="G67" s="37" t="n">
        <v>1142.25</v>
      </c>
      <c r="H67" s="37" t="n">
        <v>500</v>
      </c>
    </row>
    <row r="68" customFormat="false" ht="15" hidden="false" customHeight="true" outlineLevel="0" collapsed="false">
      <c r="A68" s="1" t="n">
        <v>39</v>
      </c>
      <c r="B68" s="34" t="s">
        <v>36</v>
      </c>
      <c r="C68" s="34" t="n">
        <v>409070262</v>
      </c>
      <c r="D68" s="35" t="s">
        <v>78</v>
      </c>
      <c r="E68" s="36" t="s">
        <v>17</v>
      </c>
      <c r="F68" s="6"/>
      <c r="G68" s="37" t="n">
        <v>119.35</v>
      </c>
      <c r="H68" s="32" t="n">
        <v>500</v>
      </c>
    </row>
    <row r="69" customFormat="false" ht="15" hidden="false" customHeight="false" outlineLevel="0" collapsed="false">
      <c r="A69" s="1" t="n">
        <v>40</v>
      </c>
      <c r="B69" s="34" t="s">
        <v>36</v>
      </c>
      <c r="C69" s="34" t="n">
        <v>409070289</v>
      </c>
      <c r="D69" s="35" t="s">
        <v>79</v>
      </c>
      <c r="E69" s="36" t="s">
        <v>17</v>
      </c>
      <c r="F69" s="6"/>
      <c r="G69" s="37" t="n">
        <v>428.45</v>
      </c>
      <c r="H69" s="37" t="n">
        <v>500</v>
      </c>
    </row>
    <row r="70" customFormat="false" ht="15.75" hidden="false" customHeight="false" outlineLevel="0" collapsed="false">
      <c r="A70" s="1" t="n">
        <v>41</v>
      </c>
      <c r="B70" s="34" t="s">
        <v>36</v>
      </c>
      <c r="C70" s="34" t="n">
        <v>409070300</v>
      </c>
      <c r="D70" s="35" t="s">
        <v>80</v>
      </c>
      <c r="E70" s="70" t="s">
        <v>17</v>
      </c>
      <c r="F70" s="6"/>
      <c r="G70" s="37" t="n">
        <v>128.44</v>
      </c>
      <c r="H70" s="37" t="n">
        <v>500</v>
      </c>
    </row>
    <row r="71" customFormat="false" ht="23.25" hidden="false" customHeight="true" outlineLevel="0" collapsed="false">
      <c r="B71" s="45"/>
      <c r="C71" s="46"/>
      <c r="D71" s="47"/>
      <c r="E71" s="80"/>
      <c r="F71" s="6"/>
      <c r="G71" s="49" t="s">
        <v>35</v>
      </c>
      <c r="H71" s="50" t="n">
        <f aca="false">SUM(G30:G70,H30:H70)/41</f>
        <v>879.06756097561</v>
      </c>
    </row>
    <row r="72" customFormat="false" ht="16.5" hidden="false" customHeight="false" outlineLevel="0" collapsed="false">
      <c r="B72" s="51"/>
      <c r="C72" s="52"/>
      <c r="D72" s="53"/>
      <c r="E72" s="54"/>
      <c r="F72" s="6"/>
      <c r="G72" s="55"/>
      <c r="H72" s="81"/>
    </row>
    <row r="73" customFormat="false" ht="15.75" hidden="false" customHeight="false" outlineLevel="0" collapsed="false">
      <c r="A73" s="1" t="n">
        <v>1</v>
      </c>
      <c r="B73" s="23" t="s">
        <v>81</v>
      </c>
      <c r="C73" s="24" t="n">
        <v>415010012</v>
      </c>
      <c r="D73" s="25" t="s">
        <v>82</v>
      </c>
      <c r="E73" s="26" t="s">
        <v>14</v>
      </c>
      <c r="F73" s="20"/>
      <c r="G73" s="82" t="n">
        <v>1147.65</v>
      </c>
      <c r="H73" s="83" t="n">
        <v>400</v>
      </c>
    </row>
    <row r="74" customFormat="false" ht="15" hidden="false" customHeight="false" outlineLevel="0" collapsed="false">
      <c r="B74" s="45"/>
      <c r="C74" s="46"/>
      <c r="D74" s="47"/>
      <c r="E74" s="80"/>
      <c r="F74" s="6"/>
      <c r="G74" s="84"/>
      <c r="H74" s="81"/>
    </row>
    <row r="75" customFormat="false" ht="15.75" hidden="false" customHeight="false" outlineLevel="0" collapsed="false">
      <c r="B75" s="51"/>
      <c r="C75" s="52"/>
      <c r="D75" s="53"/>
      <c r="E75" s="54"/>
      <c r="F75" s="6"/>
      <c r="G75" s="55"/>
      <c r="H75" s="81"/>
    </row>
    <row r="76" customFormat="false" ht="15" hidden="false" customHeight="true" outlineLevel="0" collapsed="false">
      <c r="A76" s="1" t="n">
        <v>1</v>
      </c>
      <c r="B76" s="33" t="s">
        <v>83</v>
      </c>
      <c r="C76" s="33" t="n">
        <v>405020015</v>
      </c>
      <c r="D76" s="35" t="s">
        <v>84</v>
      </c>
      <c r="E76" s="36" t="s">
        <v>17</v>
      </c>
      <c r="F76" s="6"/>
      <c r="G76" s="85" t="n">
        <v>1160.45</v>
      </c>
      <c r="H76" s="86" t="n">
        <v>300</v>
      </c>
    </row>
    <row r="77" customFormat="false" ht="15" hidden="false" customHeight="true" outlineLevel="0" collapsed="false">
      <c r="A77" s="1" t="n">
        <v>2</v>
      </c>
      <c r="B77" s="33" t="s">
        <v>83</v>
      </c>
      <c r="C77" s="33" t="n">
        <v>405020023</v>
      </c>
      <c r="D77" s="35" t="s">
        <v>85</v>
      </c>
      <c r="E77" s="36" t="s">
        <v>17</v>
      </c>
      <c r="F77" s="6"/>
      <c r="G77" s="85" t="n">
        <v>815.52</v>
      </c>
      <c r="H77" s="37" t="n">
        <v>300</v>
      </c>
    </row>
    <row r="78" customFormat="false" ht="15" hidden="false" customHeight="true" outlineLevel="0" collapsed="false">
      <c r="A78" s="1" t="n">
        <v>3</v>
      </c>
      <c r="B78" s="33" t="s">
        <v>83</v>
      </c>
      <c r="C78" s="33" t="n">
        <v>405030045</v>
      </c>
      <c r="D78" s="35" t="s">
        <v>86</v>
      </c>
      <c r="E78" s="36" t="s">
        <v>17</v>
      </c>
      <c r="F78" s="6"/>
      <c r="G78" s="85" t="n">
        <v>75.15</v>
      </c>
      <c r="H78" s="37" t="n">
        <v>300</v>
      </c>
    </row>
    <row r="79" customFormat="false" ht="15" hidden="false" customHeight="true" outlineLevel="0" collapsed="false">
      <c r="A79" s="1" t="n">
        <v>4</v>
      </c>
      <c r="B79" s="33" t="s">
        <v>83</v>
      </c>
      <c r="C79" s="33" t="n">
        <v>405030134</v>
      </c>
      <c r="D79" s="35" t="s">
        <v>87</v>
      </c>
      <c r="E79" s="36" t="s">
        <v>17</v>
      </c>
      <c r="F79" s="6"/>
      <c r="G79" s="85" t="n">
        <v>381.08</v>
      </c>
      <c r="H79" s="37" t="n">
        <v>300</v>
      </c>
    </row>
    <row r="80" customFormat="false" ht="15" hidden="false" customHeight="true" outlineLevel="0" collapsed="false">
      <c r="A80" s="1" t="n">
        <v>5</v>
      </c>
      <c r="B80" s="33" t="s">
        <v>83</v>
      </c>
      <c r="C80" s="33" t="n">
        <v>405030193</v>
      </c>
      <c r="D80" s="35" t="s">
        <v>88</v>
      </c>
      <c r="E80" s="36" t="s">
        <v>17</v>
      </c>
      <c r="F80" s="6"/>
      <c r="G80" s="85" t="n">
        <v>300.6</v>
      </c>
      <c r="H80" s="37" t="n">
        <v>300</v>
      </c>
    </row>
    <row r="81" customFormat="false" ht="15" hidden="false" customHeight="false" outlineLevel="0" collapsed="false">
      <c r="A81" s="1" t="n">
        <v>6</v>
      </c>
      <c r="B81" s="33" t="s">
        <v>83</v>
      </c>
      <c r="C81" s="34" t="n">
        <v>405050020</v>
      </c>
      <c r="D81" s="35" t="s">
        <v>89</v>
      </c>
      <c r="E81" s="36" t="s">
        <v>17</v>
      </c>
      <c r="F81" s="6"/>
      <c r="G81" s="85" t="n">
        <v>78.75</v>
      </c>
      <c r="H81" s="37" t="n">
        <v>300</v>
      </c>
    </row>
    <row r="82" customFormat="false" ht="15" hidden="false" customHeight="true" outlineLevel="0" collapsed="false">
      <c r="A82" s="1" t="n">
        <v>7</v>
      </c>
      <c r="B82" s="33" t="s">
        <v>83</v>
      </c>
      <c r="C82" s="34" t="n">
        <v>405050097</v>
      </c>
      <c r="D82" s="35" t="s">
        <v>90</v>
      </c>
      <c r="E82" s="36" t="s">
        <v>17</v>
      </c>
      <c r="F82" s="6"/>
      <c r="G82" s="85" t="n">
        <v>531.6</v>
      </c>
      <c r="H82" s="37" t="n">
        <v>300</v>
      </c>
    </row>
    <row r="83" customFormat="false" ht="15" hidden="false" customHeight="true" outlineLevel="0" collapsed="false">
      <c r="A83" s="1" t="n">
        <v>8</v>
      </c>
      <c r="B83" s="33" t="s">
        <v>83</v>
      </c>
      <c r="C83" s="34" t="n">
        <v>405050119</v>
      </c>
      <c r="D83" s="35" t="s">
        <v>91</v>
      </c>
      <c r="E83" s="36" t="s">
        <v>17</v>
      </c>
      <c r="F83" s="6"/>
      <c r="G83" s="85" t="n">
        <v>651.6</v>
      </c>
      <c r="H83" s="37" t="n">
        <v>300</v>
      </c>
    </row>
    <row r="84" customFormat="false" ht="15" hidden="false" customHeight="true" outlineLevel="0" collapsed="false">
      <c r="A84" s="1" t="n">
        <v>9</v>
      </c>
      <c r="B84" s="33" t="s">
        <v>83</v>
      </c>
      <c r="C84" s="34" t="n">
        <v>405050127</v>
      </c>
      <c r="D84" s="35" t="s">
        <v>92</v>
      </c>
      <c r="E84" s="36" t="s">
        <v>17</v>
      </c>
      <c r="F84" s="6"/>
      <c r="G84" s="85" t="n">
        <v>45</v>
      </c>
      <c r="H84" s="37" t="n">
        <v>300</v>
      </c>
    </row>
    <row r="85" customFormat="false" ht="15" hidden="false" customHeight="true" outlineLevel="0" collapsed="false">
      <c r="A85" s="1" t="n">
        <v>10</v>
      </c>
      <c r="B85" s="23" t="s">
        <v>83</v>
      </c>
      <c r="C85" s="60" t="s">
        <v>93</v>
      </c>
      <c r="D85" s="87" t="s">
        <v>94</v>
      </c>
      <c r="E85" s="26" t="s">
        <v>95</v>
      </c>
      <c r="F85" s="20"/>
      <c r="G85" s="82" t="n">
        <v>209.55</v>
      </c>
      <c r="H85" s="28" t="n">
        <v>300</v>
      </c>
    </row>
    <row r="86" customFormat="false" ht="15" hidden="false" customHeight="true" outlineLevel="0" collapsed="false">
      <c r="A86" s="1" t="n">
        <v>11</v>
      </c>
      <c r="B86" s="33" t="s">
        <v>83</v>
      </c>
      <c r="C86" s="34" t="n">
        <v>405050194</v>
      </c>
      <c r="D86" s="35" t="s">
        <v>96</v>
      </c>
      <c r="E86" s="36" t="s">
        <v>17</v>
      </c>
      <c r="F86" s="6"/>
      <c r="G86" s="85" t="n">
        <v>45</v>
      </c>
      <c r="H86" s="37" t="n">
        <v>300</v>
      </c>
    </row>
    <row r="87" customFormat="false" ht="15" hidden="false" customHeight="true" outlineLevel="0" collapsed="false">
      <c r="A87" s="1" t="n">
        <v>12</v>
      </c>
      <c r="B87" s="33" t="s">
        <v>83</v>
      </c>
      <c r="C87" s="34" t="n">
        <v>405050372</v>
      </c>
      <c r="D87" s="35" t="s">
        <v>97</v>
      </c>
      <c r="E87" s="36" t="s">
        <v>17</v>
      </c>
      <c r="F87" s="88"/>
      <c r="G87" s="85" t="n">
        <v>771.6</v>
      </c>
      <c r="H87" s="37" t="n">
        <v>300</v>
      </c>
    </row>
    <row r="88" customFormat="false" ht="15" hidden="false" customHeight="true" outlineLevel="0" collapsed="false">
      <c r="A88" s="1" t="n">
        <v>13</v>
      </c>
      <c r="B88" s="29" t="s">
        <v>83</v>
      </c>
      <c r="C88" s="29" t="n">
        <v>405010010</v>
      </c>
      <c r="D88" s="73" t="s">
        <v>98</v>
      </c>
      <c r="E88" s="31" t="s">
        <v>17</v>
      </c>
      <c r="F88" s="6"/>
      <c r="G88" s="89" t="n">
        <v>203.74</v>
      </c>
      <c r="H88" s="37" t="n">
        <v>300</v>
      </c>
    </row>
    <row r="89" customFormat="false" ht="15" hidden="false" customHeight="false" outlineLevel="0" collapsed="false">
      <c r="A89" s="1" t="n">
        <v>14</v>
      </c>
      <c r="B89" s="33" t="s">
        <v>83</v>
      </c>
      <c r="C89" s="33" t="n">
        <v>405010028</v>
      </c>
      <c r="D89" s="35" t="s">
        <v>99</v>
      </c>
      <c r="E89" s="36" t="s">
        <v>17</v>
      </c>
      <c r="F89" s="6"/>
      <c r="G89" s="85" t="n">
        <v>278.9</v>
      </c>
      <c r="H89" s="37" t="n">
        <v>300</v>
      </c>
    </row>
    <row r="90" customFormat="false" ht="15" hidden="false" customHeight="true" outlineLevel="0" collapsed="false">
      <c r="A90" s="1" t="n">
        <v>15</v>
      </c>
      <c r="B90" s="33" t="s">
        <v>83</v>
      </c>
      <c r="C90" s="33" t="n">
        <v>405010036</v>
      </c>
      <c r="D90" s="35" t="s">
        <v>100</v>
      </c>
      <c r="E90" s="36" t="s">
        <v>17</v>
      </c>
      <c r="F90" s="6"/>
      <c r="G90" s="85" t="n">
        <v>681.87</v>
      </c>
      <c r="H90" s="37" t="n">
        <v>300</v>
      </c>
    </row>
    <row r="91" customFormat="false" ht="15" hidden="false" customHeight="false" outlineLevel="0" collapsed="false">
      <c r="A91" s="1" t="n">
        <v>16</v>
      </c>
      <c r="B91" s="33" t="s">
        <v>83</v>
      </c>
      <c r="C91" s="33" t="n">
        <v>405010079</v>
      </c>
      <c r="D91" s="35" t="s">
        <v>101</v>
      </c>
      <c r="E91" s="36" t="s">
        <v>17</v>
      </c>
      <c r="F91" s="6"/>
      <c r="G91" s="85" t="n">
        <v>78.75</v>
      </c>
      <c r="H91" s="37" t="n">
        <v>300</v>
      </c>
    </row>
    <row r="92" customFormat="false" ht="15" hidden="false" customHeight="true" outlineLevel="0" collapsed="false">
      <c r="A92" s="1" t="n">
        <v>17</v>
      </c>
      <c r="B92" s="33" t="s">
        <v>83</v>
      </c>
      <c r="C92" s="33" t="n">
        <v>405010117</v>
      </c>
      <c r="D92" s="35" t="s">
        <v>102</v>
      </c>
      <c r="E92" s="36" t="s">
        <v>17</v>
      </c>
      <c r="F92" s="6"/>
      <c r="G92" s="85" t="n">
        <v>689.66</v>
      </c>
      <c r="H92" s="37" t="n">
        <v>300</v>
      </c>
    </row>
    <row r="93" customFormat="false" ht="15" hidden="false" customHeight="false" outlineLevel="0" collapsed="false">
      <c r="A93" s="1" t="n">
        <v>18</v>
      </c>
      <c r="B93" s="33" t="s">
        <v>83</v>
      </c>
      <c r="C93" s="33" t="n">
        <v>405010125</v>
      </c>
      <c r="D93" s="35" t="s">
        <v>103</v>
      </c>
      <c r="E93" s="36" t="s">
        <v>17</v>
      </c>
      <c r="F93" s="6"/>
      <c r="G93" s="85" t="n">
        <v>311.04</v>
      </c>
      <c r="H93" s="37" t="n">
        <v>300</v>
      </c>
    </row>
    <row r="94" customFormat="false" ht="15" hidden="false" customHeight="true" outlineLevel="0" collapsed="false">
      <c r="A94" s="1" t="n">
        <v>19</v>
      </c>
      <c r="B94" s="33" t="s">
        <v>83</v>
      </c>
      <c r="C94" s="33" t="n">
        <v>405030070</v>
      </c>
      <c r="D94" s="35" t="s">
        <v>104</v>
      </c>
      <c r="E94" s="36" t="s">
        <v>17</v>
      </c>
      <c r="F94" s="6"/>
      <c r="G94" s="85" t="n">
        <v>1074.86</v>
      </c>
      <c r="H94" s="37" t="n">
        <v>300</v>
      </c>
    </row>
    <row r="95" customFormat="false" ht="15" hidden="false" customHeight="false" outlineLevel="0" collapsed="false">
      <c r="A95" s="1" t="n">
        <v>20</v>
      </c>
      <c r="B95" s="90" t="s">
        <v>83</v>
      </c>
      <c r="C95" s="90" t="n">
        <v>405030142</v>
      </c>
      <c r="D95" s="75" t="s">
        <v>105</v>
      </c>
      <c r="E95" s="76" t="s">
        <v>17</v>
      </c>
      <c r="F95" s="77"/>
      <c r="G95" s="91" t="n">
        <v>1862.63</v>
      </c>
      <c r="H95" s="78" t="n">
        <v>1862.63</v>
      </c>
    </row>
    <row r="96" customFormat="false" ht="15" hidden="false" customHeight="false" outlineLevel="0" collapsed="false">
      <c r="A96" s="1" t="n">
        <v>21</v>
      </c>
      <c r="B96" s="90" t="s">
        <v>83</v>
      </c>
      <c r="C96" s="90" t="n">
        <v>405030169</v>
      </c>
      <c r="D96" s="75" t="s">
        <v>106</v>
      </c>
      <c r="E96" s="76" t="s">
        <v>17</v>
      </c>
      <c r="F96" s="77"/>
      <c r="G96" s="91" t="n">
        <v>2921.17</v>
      </c>
      <c r="H96" s="78" t="n">
        <v>2921.17</v>
      </c>
    </row>
    <row r="97" customFormat="false" ht="15" hidden="false" customHeight="true" outlineLevel="0" collapsed="false">
      <c r="A97" s="1" t="n">
        <v>22</v>
      </c>
      <c r="B97" s="90" t="s">
        <v>83</v>
      </c>
      <c r="C97" s="90" t="n">
        <v>405030177</v>
      </c>
      <c r="D97" s="75" t="s">
        <v>107</v>
      </c>
      <c r="E97" s="76" t="s">
        <v>17</v>
      </c>
      <c r="F97" s="77"/>
      <c r="G97" s="91" t="n">
        <v>3283.41</v>
      </c>
      <c r="H97" s="78" t="n">
        <v>3283.41</v>
      </c>
    </row>
    <row r="98" customFormat="false" ht="15" hidden="false" customHeight="false" outlineLevel="0" collapsed="false">
      <c r="A98" s="1" t="n">
        <v>23</v>
      </c>
      <c r="B98" s="90" t="s">
        <v>83</v>
      </c>
      <c r="C98" s="90" t="n">
        <v>405030185</v>
      </c>
      <c r="D98" s="75" t="s">
        <v>108</v>
      </c>
      <c r="E98" s="76" t="s">
        <v>17</v>
      </c>
      <c r="F98" s="77"/>
      <c r="G98" s="91" t="n">
        <v>743</v>
      </c>
      <c r="H98" s="78" t="n">
        <v>300</v>
      </c>
    </row>
    <row r="99" customFormat="false" ht="15" hidden="false" customHeight="true" outlineLevel="0" collapsed="false">
      <c r="A99" s="1" t="n">
        <v>24</v>
      </c>
      <c r="B99" s="90" t="s">
        <v>83</v>
      </c>
      <c r="C99" s="33" t="n">
        <v>405040016</v>
      </c>
      <c r="D99" s="35" t="s">
        <v>109</v>
      </c>
      <c r="E99" s="36" t="s">
        <v>17</v>
      </c>
      <c r="F99" s="6"/>
      <c r="G99" s="85" t="n">
        <v>282.09</v>
      </c>
      <c r="H99" s="37" t="n">
        <v>300</v>
      </c>
    </row>
    <row r="100" customFormat="false" ht="15" hidden="false" customHeight="true" outlineLevel="0" collapsed="false">
      <c r="A100" s="1" t="n">
        <v>25</v>
      </c>
      <c r="B100" s="33" t="s">
        <v>83</v>
      </c>
      <c r="C100" s="34" t="n">
        <v>405040105</v>
      </c>
      <c r="D100" s="35" t="s">
        <v>110</v>
      </c>
      <c r="E100" s="36" t="s">
        <v>17</v>
      </c>
      <c r="F100" s="6"/>
      <c r="G100" s="85" t="n">
        <v>846.19</v>
      </c>
      <c r="H100" s="37" t="n">
        <v>300</v>
      </c>
    </row>
    <row r="101" customFormat="false" ht="15" hidden="false" customHeight="true" outlineLevel="0" collapsed="false">
      <c r="A101" s="1" t="n">
        <v>26</v>
      </c>
      <c r="B101" s="33" t="s">
        <v>83</v>
      </c>
      <c r="C101" s="34" t="n">
        <v>405040202</v>
      </c>
      <c r="D101" s="35" t="s">
        <v>111</v>
      </c>
      <c r="E101" s="36" t="s">
        <v>17</v>
      </c>
      <c r="F101" s="6"/>
      <c r="G101" s="85" t="n">
        <v>449.44</v>
      </c>
      <c r="H101" s="37" t="n">
        <v>300</v>
      </c>
    </row>
    <row r="102" customFormat="false" ht="15" hidden="false" customHeight="true" outlineLevel="0" collapsed="false">
      <c r="A102" s="1" t="n">
        <v>27</v>
      </c>
      <c r="B102" s="33" t="s">
        <v>83</v>
      </c>
      <c r="C102" s="34" t="n">
        <v>405040210</v>
      </c>
      <c r="D102" s="35" t="s">
        <v>112</v>
      </c>
      <c r="E102" s="36" t="s">
        <v>17</v>
      </c>
      <c r="F102" s="6"/>
      <c r="G102" s="85" t="n">
        <v>453.61</v>
      </c>
      <c r="H102" s="37" t="n">
        <v>300</v>
      </c>
    </row>
    <row r="103" customFormat="false" ht="15" hidden="false" customHeight="true" outlineLevel="0" collapsed="false">
      <c r="A103" s="1" t="n">
        <v>28</v>
      </c>
      <c r="B103" s="33" t="s">
        <v>83</v>
      </c>
      <c r="C103" s="34" t="n">
        <v>405050011</v>
      </c>
      <c r="D103" s="35" t="s">
        <v>113</v>
      </c>
      <c r="E103" s="36" t="s">
        <v>17</v>
      </c>
      <c r="F103" s="6"/>
      <c r="G103" s="85" t="n">
        <v>249.85</v>
      </c>
      <c r="H103" s="37" t="n">
        <v>300</v>
      </c>
    </row>
    <row r="104" customFormat="false" ht="15" hidden="false" customHeight="true" outlineLevel="0" collapsed="false">
      <c r="A104" s="1" t="n">
        <v>29</v>
      </c>
      <c r="B104" s="33" t="s">
        <v>83</v>
      </c>
      <c r="C104" s="34" t="n">
        <v>405050046</v>
      </c>
      <c r="D104" s="35" t="s">
        <v>114</v>
      </c>
      <c r="E104" s="36" t="s">
        <v>17</v>
      </c>
      <c r="F104" s="6"/>
      <c r="G104" s="85" t="n">
        <v>587.51</v>
      </c>
      <c r="H104" s="37" t="n">
        <v>300</v>
      </c>
    </row>
    <row r="105" customFormat="false" ht="15" hidden="false" customHeight="true" outlineLevel="0" collapsed="false">
      <c r="A105" s="1" t="n">
        <v>30</v>
      </c>
      <c r="B105" s="33" t="s">
        <v>83</v>
      </c>
      <c r="C105" s="34" t="n">
        <v>405050054</v>
      </c>
      <c r="D105" s="35" t="s">
        <v>115</v>
      </c>
      <c r="E105" s="36" t="s">
        <v>17</v>
      </c>
      <c r="F105" s="6"/>
      <c r="G105" s="85" t="n">
        <v>453.41</v>
      </c>
      <c r="H105" s="37" t="n">
        <v>300</v>
      </c>
    </row>
    <row r="106" customFormat="false" ht="15" hidden="false" customHeight="true" outlineLevel="0" collapsed="false">
      <c r="A106" s="1" t="n">
        <v>31</v>
      </c>
      <c r="B106" s="33" t="s">
        <v>83</v>
      </c>
      <c r="C106" s="34" t="n">
        <v>405050100</v>
      </c>
      <c r="D106" s="35" t="s">
        <v>116</v>
      </c>
      <c r="E106" s="36" t="s">
        <v>17</v>
      </c>
      <c r="F106" s="6"/>
      <c r="G106" s="85" t="n">
        <v>483.6</v>
      </c>
      <c r="H106" s="37" t="n">
        <v>300</v>
      </c>
    </row>
    <row r="107" customFormat="false" ht="15" hidden="false" customHeight="true" outlineLevel="0" collapsed="false">
      <c r="A107" s="1" t="n">
        <v>32</v>
      </c>
      <c r="B107" s="90" t="s">
        <v>83</v>
      </c>
      <c r="C107" s="74" t="n">
        <v>405050135</v>
      </c>
      <c r="D107" s="75" t="s">
        <v>117</v>
      </c>
      <c r="E107" s="76" t="s">
        <v>17</v>
      </c>
      <c r="F107" s="77"/>
      <c r="G107" s="91" t="n">
        <v>873.61</v>
      </c>
      <c r="H107" s="78" t="n">
        <v>300</v>
      </c>
    </row>
    <row r="108" customFormat="false" ht="15" hidden="false" customHeight="true" outlineLevel="0" collapsed="false">
      <c r="A108" s="1" t="n">
        <v>33</v>
      </c>
      <c r="B108" s="33" t="s">
        <v>83</v>
      </c>
      <c r="C108" s="34" t="n">
        <v>405050143</v>
      </c>
      <c r="D108" s="35" t="s">
        <v>118</v>
      </c>
      <c r="E108" s="36" t="s">
        <v>17</v>
      </c>
      <c r="F108" s="6"/>
      <c r="G108" s="85" t="n">
        <v>1083.55</v>
      </c>
      <c r="H108" s="37" t="n">
        <v>300</v>
      </c>
    </row>
    <row r="109" customFormat="false" ht="15" hidden="false" customHeight="true" outlineLevel="0" collapsed="false">
      <c r="A109" s="1" t="n">
        <v>34</v>
      </c>
      <c r="B109" s="33" t="s">
        <v>83</v>
      </c>
      <c r="C109" s="34" t="n">
        <v>405050216</v>
      </c>
      <c r="D109" s="35" t="s">
        <v>119</v>
      </c>
      <c r="E109" s="36" t="s">
        <v>17</v>
      </c>
      <c r="F109" s="6"/>
      <c r="G109" s="85" t="n">
        <v>172.27</v>
      </c>
      <c r="H109" s="37" t="n">
        <v>300</v>
      </c>
    </row>
    <row r="110" customFormat="false" ht="15" hidden="false" customHeight="false" outlineLevel="0" collapsed="false">
      <c r="A110" s="1" t="n">
        <v>35</v>
      </c>
      <c r="B110" s="33" t="s">
        <v>83</v>
      </c>
      <c r="C110" s="34" t="n">
        <v>405050224</v>
      </c>
      <c r="D110" s="35" t="s">
        <v>120</v>
      </c>
      <c r="E110" s="36" t="s">
        <v>17</v>
      </c>
      <c r="F110" s="6"/>
      <c r="G110" s="85" t="n">
        <v>436.44</v>
      </c>
      <c r="H110" s="37" t="n">
        <v>300</v>
      </c>
    </row>
    <row r="111" customFormat="false" ht="15" hidden="false" customHeight="true" outlineLevel="0" collapsed="false">
      <c r="A111" s="1" t="n">
        <v>36</v>
      </c>
      <c r="B111" s="33" t="s">
        <v>83</v>
      </c>
      <c r="C111" s="34" t="n">
        <v>405050321</v>
      </c>
      <c r="D111" s="35" t="s">
        <v>121</v>
      </c>
      <c r="E111" s="36" t="s">
        <v>17</v>
      </c>
      <c r="F111" s="6"/>
      <c r="G111" s="85" t="n">
        <v>898.35</v>
      </c>
      <c r="H111" s="37" t="n">
        <v>300</v>
      </c>
    </row>
    <row r="112" customFormat="false" ht="15" hidden="false" customHeight="true" outlineLevel="0" collapsed="false">
      <c r="A112" s="1" t="n">
        <v>37</v>
      </c>
      <c r="B112" s="33" t="s">
        <v>83</v>
      </c>
      <c r="C112" s="34" t="n">
        <v>405050356</v>
      </c>
      <c r="D112" s="35" t="s">
        <v>122</v>
      </c>
      <c r="E112" s="36" t="s">
        <v>17</v>
      </c>
      <c r="F112" s="6"/>
      <c r="G112" s="85" t="n">
        <v>1236.75</v>
      </c>
      <c r="H112" s="37" t="n">
        <v>300</v>
      </c>
    </row>
    <row r="113" customFormat="false" ht="15" hidden="false" customHeight="true" outlineLevel="0" collapsed="false">
      <c r="A113" s="1" t="n">
        <v>38</v>
      </c>
      <c r="B113" s="34" t="s">
        <v>83</v>
      </c>
      <c r="C113" s="34" t="n">
        <v>405050151</v>
      </c>
      <c r="D113" s="35" t="s">
        <v>123</v>
      </c>
      <c r="E113" s="36" t="s">
        <v>17</v>
      </c>
      <c r="F113" s="6"/>
      <c r="G113" s="85" t="n">
        <v>1112.83</v>
      </c>
      <c r="H113" s="92" t="n">
        <v>300</v>
      </c>
    </row>
    <row r="114" customFormat="false" ht="23.25" hidden="false" customHeight="true" outlineLevel="0" collapsed="false">
      <c r="B114" s="45"/>
      <c r="C114" s="46"/>
      <c r="D114" s="47"/>
      <c r="E114" s="80"/>
      <c r="F114" s="6"/>
      <c r="G114" s="49" t="s">
        <v>35</v>
      </c>
      <c r="H114" s="93" t="n">
        <f aca="false">SUM(G76:G113,H76:H113)/37</f>
        <v>1226.53081081081</v>
      </c>
    </row>
    <row r="115" customFormat="false" ht="15.75" hidden="false" customHeight="false" outlineLevel="0" collapsed="false">
      <c r="B115" s="51"/>
      <c r="C115" s="52"/>
      <c r="D115" s="53"/>
      <c r="E115" s="54"/>
      <c r="F115" s="6"/>
      <c r="G115" s="55"/>
      <c r="H115" s="81"/>
    </row>
    <row r="116" customFormat="false" ht="15" hidden="false" customHeight="true" outlineLevel="0" collapsed="false">
      <c r="A116" s="1" t="n">
        <v>1</v>
      </c>
      <c r="B116" s="23" t="s">
        <v>124</v>
      </c>
      <c r="C116" s="24" t="n">
        <v>408060158</v>
      </c>
      <c r="D116" s="25" t="s">
        <v>125</v>
      </c>
      <c r="E116" s="26" t="s">
        <v>14</v>
      </c>
      <c r="F116" s="20"/>
      <c r="G116" s="82" t="n">
        <v>122.01</v>
      </c>
      <c r="H116" s="21" t="n">
        <v>400</v>
      </c>
    </row>
    <row r="117" customFormat="false" ht="15" hidden="false" customHeight="false" outlineLevel="0" collapsed="false">
      <c r="A117" s="1" t="n">
        <v>2</v>
      </c>
      <c r="B117" s="23" t="s">
        <v>124</v>
      </c>
      <c r="C117" s="24" t="n">
        <v>408060352</v>
      </c>
      <c r="D117" s="25" t="s">
        <v>126</v>
      </c>
      <c r="E117" s="26" t="s">
        <v>14</v>
      </c>
      <c r="F117" s="20"/>
      <c r="G117" s="82" t="n">
        <v>151.66</v>
      </c>
      <c r="H117" s="28" t="n">
        <v>400</v>
      </c>
    </row>
    <row r="118" customFormat="false" ht="15" hidden="false" customHeight="true" outlineLevel="0" collapsed="false">
      <c r="A118" s="1" t="n">
        <v>3</v>
      </c>
      <c r="B118" s="23" t="s">
        <v>124</v>
      </c>
      <c r="C118" s="24" t="n">
        <v>408060379</v>
      </c>
      <c r="D118" s="25" t="s">
        <v>127</v>
      </c>
      <c r="E118" s="26" t="s">
        <v>14</v>
      </c>
      <c r="F118" s="20"/>
      <c r="G118" s="82" t="n">
        <v>225.16</v>
      </c>
      <c r="H118" s="28" t="n">
        <v>600</v>
      </c>
    </row>
    <row r="119" customFormat="false" ht="15" hidden="false" customHeight="true" outlineLevel="0" collapsed="false">
      <c r="A119" s="1" t="n">
        <v>4</v>
      </c>
      <c r="B119" s="23" t="s">
        <v>124</v>
      </c>
      <c r="C119" s="24" t="n">
        <v>408050926</v>
      </c>
      <c r="D119" s="25" t="s">
        <v>128</v>
      </c>
      <c r="E119" s="26" t="s">
        <v>14</v>
      </c>
      <c r="F119" s="27"/>
      <c r="G119" s="82" t="n">
        <v>1330.37</v>
      </c>
      <c r="H119" s="28" t="n">
        <v>600</v>
      </c>
    </row>
    <row r="120" customFormat="false" ht="15" hidden="false" customHeight="true" outlineLevel="0" collapsed="false">
      <c r="A120" s="1" t="n">
        <v>5</v>
      </c>
      <c r="B120" s="29" t="s">
        <v>124</v>
      </c>
      <c r="C120" s="72" t="n">
        <v>408010045</v>
      </c>
      <c r="D120" s="73" t="s">
        <v>129</v>
      </c>
      <c r="E120" s="31" t="s">
        <v>17</v>
      </c>
      <c r="F120" s="6"/>
      <c r="G120" s="89" t="n">
        <v>613.35</v>
      </c>
      <c r="H120" s="37" t="n">
        <v>400</v>
      </c>
    </row>
    <row r="121" customFormat="false" ht="15" hidden="false" customHeight="true" outlineLevel="0" collapsed="false">
      <c r="A121" s="1" t="n">
        <v>6</v>
      </c>
      <c r="B121" s="33" t="s">
        <v>124</v>
      </c>
      <c r="C121" s="34" t="n">
        <v>408010150</v>
      </c>
      <c r="D121" s="35" t="s">
        <v>130</v>
      </c>
      <c r="E121" s="36" t="s">
        <v>17</v>
      </c>
      <c r="F121" s="6"/>
      <c r="G121" s="85" t="n">
        <v>378.7</v>
      </c>
      <c r="H121" s="37" t="n">
        <v>400</v>
      </c>
    </row>
    <row r="122" customFormat="false" ht="15" hidden="false" customHeight="true" outlineLevel="0" collapsed="false">
      <c r="A122" s="1" t="n">
        <v>7</v>
      </c>
      <c r="B122" s="33" t="s">
        <v>124</v>
      </c>
      <c r="C122" s="34" t="n">
        <v>408010185</v>
      </c>
      <c r="D122" s="35" t="s">
        <v>131</v>
      </c>
      <c r="E122" s="36" t="s">
        <v>17</v>
      </c>
      <c r="F122" s="6"/>
      <c r="G122" s="85" t="n">
        <v>377.59</v>
      </c>
      <c r="H122" s="37" t="n">
        <v>400</v>
      </c>
    </row>
    <row r="123" customFormat="false" ht="15" hidden="false" customHeight="true" outlineLevel="0" collapsed="false">
      <c r="A123" s="1" t="n">
        <v>8</v>
      </c>
      <c r="B123" s="33" t="s">
        <v>124</v>
      </c>
      <c r="C123" s="34" t="n">
        <v>408010223</v>
      </c>
      <c r="D123" s="35" t="s">
        <v>132</v>
      </c>
      <c r="E123" s="36" t="s">
        <v>17</v>
      </c>
      <c r="F123" s="6"/>
      <c r="G123" s="85" t="n">
        <v>284.27</v>
      </c>
      <c r="H123" s="37" t="n">
        <v>400</v>
      </c>
    </row>
    <row r="124" customFormat="false" ht="15" hidden="false" customHeight="true" outlineLevel="0" collapsed="false">
      <c r="A124" s="1" t="n">
        <v>9</v>
      </c>
      <c r="B124" s="33" t="s">
        <v>124</v>
      </c>
      <c r="C124" s="34" t="n">
        <v>408010231</v>
      </c>
      <c r="D124" s="35" t="s">
        <v>133</v>
      </c>
      <c r="E124" s="36" t="s">
        <v>17</v>
      </c>
      <c r="F124" s="6"/>
      <c r="G124" s="85" t="n">
        <v>295.75</v>
      </c>
      <c r="H124" s="37" t="n">
        <v>400</v>
      </c>
    </row>
    <row r="125" customFormat="false" ht="15" hidden="false" customHeight="false" outlineLevel="0" collapsed="false">
      <c r="A125" s="1" t="n">
        <v>10</v>
      </c>
      <c r="B125" s="33" t="s">
        <v>124</v>
      </c>
      <c r="C125" s="34" t="n">
        <v>408020032</v>
      </c>
      <c r="D125" s="35" t="s">
        <v>134</v>
      </c>
      <c r="E125" s="36" t="s">
        <v>17</v>
      </c>
      <c r="F125" s="6"/>
      <c r="G125" s="85" t="n">
        <v>230.37</v>
      </c>
      <c r="H125" s="37" t="n">
        <v>400</v>
      </c>
    </row>
    <row r="126" customFormat="false" ht="15" hidden="false" customHeight="true" outlineLevel="0" collapsed="false">
      <c r="A126" s="1" t="n">
        <v>11</v>
      </c>
      <c r="B126" s="33" t="s">
        <v>124</v>
      </c>
      <c r="C126" s="34" t="n">
        <v>408020040</v>
      </c>
      <c r="D126" s="35" t="s">
        <v>135</v>
      </c>
      <c r="E126" s="36" t="s">
        <v>17</v>
      </c>
      <c r="F126" s="6"/>
      <c r="G126" s="85" t="n">
        <v>316.48</v>
      </c>
      <c r="H126" s="37" t="n">
        <v>400</v>
      </c>
    </row>
    <row r="127" customFormat="false" ht="15" hidden="false" customHeight="true" outlineLevel="0" collapsed="false">
      <c r="A127" s="1" t="n">
        <v>12</v>
      </c>
      <c r="B127" s="33" t="s">
        <v>124</v>
      </c>
      <c r="C127" s="34" t="n">
        <v>408020059</v>
      </c>
      <c r="D127" s="35" t="s">
        <v>136</v>
      </c>
      <c r="E127" s="36" t="s">
        <v>17</v>
      </c>
      <c r="F127" s="6"/>
      <c r="G127" s="85" t="n">
        <v>282.66</v>
      </c>
      <c r="H127" s="37" t="n">
        <v>400</v>
      </c>
    </row>
    <row r="128" customFormat="false" ht="15" hidden="false" customHeight="false" outlineLevel="0" collapsed="false">
      <c r="A128" s="1" t="n">
        <v>13</v>
      </c>
      <c r="B128" s="33" t="s">
        <v>124</v>
      </c>
      <c r="C128" s="34" t="n">
        <v>408020091</v>
      </c>
      <c r="D128" s="35" t="s">
        <v>137</v>
      </c>
      <c r="E128" s="36" t="s">
        <v>17</v>
      </c>
      <c r="F128" s="6"/>
      <c r="G128" s="85" t="n">
        <v>309.51</v>
      </c>
      <c r="H128" s="37" t="n">
        <v>400</v>
      </c>
    </row>
    <row r="129" customFormat="false" ht="15" hidden="false" customHeight="false" outlineLevel="0" collapsed="false">
      <c r="A129" s="1" t="n">
        <v>14</v>
      </c>
      <c r="B129" s="33" t="s">
        <v>124</v>
      </c>
      <c r="C129" s="34" t="n">
        <v>408020105</v>
      </c>
      <c r="D129" s="35" t="s">
        <v>138</v>
      </c>
      <c r="E129" s="36" t="s">
        <v>17</v>
      </c>
      <c r="F129" s="6"/>
      <c r="G129" s="85" t="n">
        <v>200.51</v>
      </c>
      <c r="H129" s="37" t="n">
        <v>400</v>
      </c>
    </row>
    <row r="130" customFormat="false" ht="15" hidden="false" customHeight="true" outlineLevel="0" collapsed="false">
      <c r="A130" s="1" t="n">
        <v>15</v>
      </c>
      <c r="B130" s="33" t="s">
        <v>124</v>
      </c>
      <c r="C130" s="34" t="n">
        <v>408020130</v>
      </c>
      <c r="D130" s="35" t="s">
        <v>139</v>
      </c>
      <c r="E130" s="36" t="s">
        <v>17</v>
      </c>
      <c r="F130" s="6"/>
      <c r="G130" s="85" t="n">
        <v>241.43</v>
      </c>
      <c r="H130" s="37" t="n">
        <v>400</v>
      </c>
    </row>
    <row r="131" customFormat="false" ht="15" hidden="false" customHeight="true" outlineLevel="0" collapsed="false">
      <c r="A131" s="1" t="n">
        <v>16</v>
      </c>
      <c r="B131" s="33" t="s">
        <v>124</v>
      </c>
      <c r="C131" s="34" t="n">
        <v>408020148</v>
      </c>
      <c r="D131" s="35" t="s">
        <v>140</v>
      </c>
      <c r="E131" s="36" t="s">
        <v>17</v>
      </c>
      <c r="F131" s="6"/>
      <c r="G131" s="85" t="n">
        <v>205.53</v>
      </c>
      <c r="H131" s="37" t="n">
        <v>400</v>
      </c>
    </row>
    <row r="132" customFormat="false" ht="15" hidden="false" customHeight="true" outlineLevel="0" collapsed="false">
      <c r="A132" s="1" t="n">
        <v>17</v>
      </c>
      <c r="B132" s="33" t="s">
        <v>124</v>
      </c>
      <c r="C132" s="34" t="n">
        <v>408020342</v>
      </c>
      <c r="D132" s="35" t="s">
        <v>141</v>
      </c>
      <c r="E132" s="36" t="s">
        <v>17</v>
      </c>
      <c r="F132" s="6"/>
      <c r="G132" s="85" t="n">
        <v>192.6</v>
      </c>
      <c r="H132" s="37" t="n">
        <v>400</v>
      </c>
    </row>
    <row r="133" customFormat="false" ht="15" hidden="false" customHeight="true" outlineLevel="0" collapsed="false">
      <c r="A133" s="1" t="n">
        <v>18</v>
      </c>
      <c r="B133" s="33" t="s">
        <v>124</v>
      </c>
      <c r="C133" s="34" t="n">
        <v>408020350</v>
      </c>
      <c r="D133" s="35" t="s">
        <v>142</v>
      </c>
      <c r="E133" s="36" t="s">
        <v>17</v>
      </c>
      <c r="F133" s="6"/>
      <c r="G133" s="85" t="n">
        <v>311.42</v>
      </c>
      <c r="H133" s="37" t="n">
        <v>400</v>
      </c>
    </row>
    <row r="134" customFormat="false" ht="15" hidden="false" customHeight="true" outlineLevel="0" collapsed="false">
      <c r="A134" s="1" t="n">
        <v>19</v>
      </c>
      <c r="B134" s="33" t="s">
        <v>124</v>
      </c>
      <c r="C134" s="33" t="n">
        <v>408020369</v>
      </c>
      <c r="D134" s="35" t="s">
        <v>143</v>
      </c>
      <c r="E134" s="36" t="s">
        <v>17</v>
      </c>
      <c r="F134" s="6"/>
      <c r="G134" s="85" t="n">
        <v>368.64</v>
      </c>
      <c r="H134" s="37" t="n">
        <v>400</v>
      </c>
    </row>
    <row r="135" customFormat="false" ht="15" hidden="false" customHeight="true" outlineLevel="0" collapsed="false">
      <c r="A135" s="1" t="n">
        <v>20</v>
      </c>
      <c r="B135" s="33" t="s">
        <v>124</v>
      </c>
      <c r="C135" s="34" t="n">
        <v>408020377</v>
      </c>
      <c r="D135" s="35" t="s">
        <v>144</v>
      </c>
      <c r="E135" s="36" t="s">
        <v>17</v>
      </c>
      <c r="F135" s="6"/>
      <c r="G135" s="85" t="n">
        <v>258.26</v>
      </c>
      <c r="H135" s="37" t="n">
        <v>400</v>
      </c>
    </row>
    <row r="136" customFormat="false" ht="15" hidden="false" customHeight="true" outlineLevel="0" collapsed="false">
      <c r="A136" s="1" t="n">
        <v>21</v>
      </c>
      <c r="B136" s="33" t="s">
        <v>124</v>
      </c>
      <c r="C136" s="34" t="n">
        <v>408020407</v>
      </c>
      <c r="D136" s="35" t="s">
        <v>145</v>
      </c>
      <c r="E136" s="36" t="s">
        <v>17</v>
      </c>
      <c r="F136" s="6"/>
      <c r="G136" s="85" t="n">
        <v>253.8</v>
      </c>
      <c r="H136" s="37" t="n">
        <v>400</v>
      </c>
    </row>
    <row r="137" customFormat="false" ht="15" hidden="false" customHeight="true" outlineLevel="0" collapsed="false">
      <c r="A137" s="1" t="n">
        <v>22</v>
      </c>
      <c r="B137" s="33" t="s">
        <v>124</v>
      </c>
      <c r="C137" s="34" t="n">
        <v>408020415</v>
      </c>
      <c r="D137" s="35" t="s">
        <v>146</v>
      </c>
      <c r="E137" s="36" t="s">
        <v>17</v>
      </c>
      <c r="F137" s="6"/>
      <c r="G137" s="85" t="n">
        <v>366.37</v>
      </c>
      <c r="H137" s="37" t="n">
        <v>400</v>
      </c>
    </row>
    <row r="138" customFormat="false" ht="15" hidden="false" customHeight="true" outlineLevel="0" collapsed="false">
      <c r="A138" s="1" t="n">
        <v>23</v>
      </c>
      <c r="B138" s="33" t="s">
        <v>124</v>
      </c>
      <c r="C138" s="34" t="n">
        <v>408020423</v>
      </c>
      <c r="D138" s="35" t="s">
        <v>147</v>
      </c>
      <c r="E138" s="36" t="s">
        <v>17</v>
      </c>
      <c r="F138" s="6"/>
      <c r="G138" s="85" t="n">
        <v>547.3</v>
      </c>
      <c r="H138" s="37" t="n">
        <v>400</v>
      </c>
    </row>
    <row r="139" customFormat="false" ht="15" hidden="false" customHeight="true" outlineLevel="0" collapsed="false">
      <c r="A139" s="1" t="n">
        <v>24</v>
      </c>
      <c r="B139" s="33" t="s">
        <v>124</v>
      </c>
      <c r="C139" s="34" t="n">
        <v>408020431</v>
      </c>
      <c r="D139" s="35" t="s">
        <v>148</v>
      </c>
      <c r="E139" s="36" t="s">
        <v>17</v>
      </c>
      <c r="F139" s="6"/>
      <c r="G139" s="85" t="n">
        <v>265.29</v>
      </c>
      <c r="H139" s="37" t="n">
        <v>400</v>
      </c>
    </row>
    <row r="140" customFormat="false" ht="15" hidden="false" customHeight="true" outlineLevel="0" collapsed="false">
      <c r="A140" s="1" t="n">
        <v>25</v>
      </c>
      <c r="B140" s="33" t="s">
        <v>124</v>
      </c>
      <c r="C140" s="34" t="n">
        <v>408020440</v>
      </c>
      <c r="D140" s="35" t="s">
        <v>149</v>
      </c>
      <c r="E140" s="36" t="s">
        <v>17</v>
      </c>
      <c r="F140" s="6"/>
      <c r="G140" s="85" t="n">
        <v>201.02</v>
      </c>
      <c r="H140" s="37" t="n">
        <v>400</v>
      </c>
    </row>
    <row r="141" customFormat="false" ht="15" hidden="false" customHeight="true" outlineLevel="0" collapsed="false">
      <c r="A141" s="1" t="n">
        <v>26</v>
      </c>
      <c r="B141" s="33" t="s">
        <v>124</v>
      </c>
      <c r="C141" s="34" t="n">
        <v>408020458</v>
      </c>
      <c r="D141" s="35" t="s">
        <v>150</v>
      </c>
      <c r="E141" s="36" t="s">
        <v>17</v>
      </c>
      <c r="F141" s="6"/>
      <c r="G141" s="85" t="n">
        <v>366.37</v>
      </c>
      <c r="H141" s="37" t="n">
        <v>400</v>
      </c>
    </row>
    <row r="142" customFormat="false" ht="15" hidden="false" customHeight="true" outlineLevel="0" collapsed="false">
      <c r="A142" s="1" t="n">
        <v>27</v>
      </c>
      <c r="B142" s="33" t="s">
        <v>124</v>
      </c>
      <c r="C142" s="34" t="n">
        <v>408020466</v>
      </c>
      <c r="D142" s="35" t="s">
        <v>151</v>
      </c>
      <c r="E142" s="36" t="s">
        <v>17</v>
      </c>
      <c r="F142" s="6"/>
      <c r="G142" s="85" t="n">
        <v>250.56</v>
      </c>
      <c r="H142" s="37" t="n">
        <v>400</v>
      </c>
    </row>
    <row r="143" customFormat="false" ht="15" hidden="false" customHeight="true" outlineLevel="0" collapsed="false">
      <c r="A143" s="1" t="n">
        <v>28</v>
      </c>
      <c r="B143" s="33" t="s">
        <v>124</v>
      </c>
      <c r="C143" s="34" t="n">
        <v>408020482</v>
      </c>
      <c r="D143" s="35" t="s">
        <v>152</v>
      </c>
      <c r="E143" s="36" t="s">
        <v>17</v>
      </c>
      <c r="F143" s="6"/>
      <c r="G143" s="85" t="n">
        <v>241.43</v>
      </c>
      <c r="H143" s="37" t="n">
        <v>400</v>
      </c>
    </row>
    <row r="144" customFormat="false" ht="15" hidden="false" customHeight="false" outlineLevel="0" collapsed="false">
      <c r="A144" s="1" t="n">
        <v>29</v>
      </c>
      <c r="B144" s="33" t="s">
        <v>124</v>
      </c>
      <c r="C144" s="34" t="n">
        <v>408020490</v>
      </c>
      <c r="D144" s="35" t="s">
        <v>153</v>
      </c>
      <c r="E144" s="36" t="s">
        <v>17</v>
      </c>
      <c r="F144" s="6"/>
      <c r="G144" s="85" t="n">
        <v>222.09</v>
      </c>
      <c r="H144" s="37" t="n">
        <v>400</v>
      </c>
    </row>
    <row r="145" customFormat="false" ht="15" hidden="false" customHeight="true" outlineLevel="0" collapsed="false">
      <c r="A145" s="1" t="n">
        <v>30</v>
      </c>
      <c r="B145" s="33" t="s">
        <v>124</v>
      </c>
      <c r="C145" s="34" t="n">
        <v>408020504</v>
      </c>
      <c r="D145" s="35" t="s">
        <v>154</v>
      </c>
      <c r="E145" s="36" t="s">
        <v>17</v>
      </c>
      <c r="F145" s="6"/>
      <c r="G145" s="85" t="n">
        <v>261.64</v>
      </c>
      <c r="H145" s="37" t="n">
        <v>400</v>
      </c>
    </row>
    <row r="146" customFormat="false" ht="15" hidden="false" customHeight="true" outlineLevel="0" collapsed="false">
      <c r="A146" s="1" t="n">
        <v>31</v>
      </c>
      <c r="B146" s="33" t="s">
        <v>124</v>
      </c>
      <c r="C146" s="34" t="n">
        <v>408020512</v>
      </c>
      <c r="D146" s="35" t="s">
        <v>155</v>
      </c>
      <c r="E146" s="36" t="s">
        <v>17</v>
      </c>
      <c r="F146" s="6"/>
      <c r="G146" s="85" t="n">
        <v>208.94</v>
      </c>
      <c r="H146" s="37" t="n">
        <v>400</v>
      </c>
    </row>
    <row r="147" customFormat="false" ht="15" hidden="false" customHeight="true" outlineLevel="0" collapsed="false">
      <c r="A147" s="1" t="n">
        <v>32</v>
      </c>
      <c r="B147" s="33" t="s">
        <v>124</v>
      </c>
      <c r="C147" s="34" t="n">
        <v>408020520</v>
      </c>
      <c r="D147" s="35" t="s">
        <v>156</v>
      </c>
      <c r="E147" s="36" t="s">
        <v>17</v>
      </c>
      <c r="F147" s="6"/>
      <c r="G147" s="85" t="n">
        <v>201.02</v>
      </c>
      <c r="H147" s="37" t="n">
        <v>400</v>
      </c>
    </row>
    <row r="148" customFormat="false" ht="15" hidden="false" customHeight="true" outlineLevel="0" collapsed="false">
      <c r="A148" s="1" t="n">
        <v>33</v>
      </c>
      <c r="B148" s="33" t="s">
        <v>124</v>
      </c>
      <c r="C148" s="34" t="n">
        <v>408020555</v>
      </c>
      <c r="D148" s="35" t="s">
        <v>157</v>
      </c>
      <c r="E148" s="36" t="s">
        <v>17</v>
      </c>
      <c r="F148" s="6"/>
      <c r="G148" s="85" t="n">
        <v>203.12</v>
      </c>
      <c r="H148" s="37" t="n">
        <v>400</v>
      </c>
    </row>
    <row r="149" customFormat="false" ht="15" hidden="false" customHeight="true" outlineLevel="0" collapsed="false">
      <c r="A149" s="1" t="n">
        <v>34</v>
      </c>
      <c r="B149" s="33" t="s">
        <v>124</v>
      </c>
      <c r="C149" s="34" t="n">
        <v>408020571</v>
      </c>
      <c r="D149" s="35" t="s">
        <v>158</v>
      </c>
      <c r="E149" s="36" t="s">
        <v>17</v>
      </c>
      <c r="F149" s="6"/>
      <c r="G149" s="85" t="n">
        <v>377.31</v>
      </c>
      <c r="H149" s="37" t="n">
        <v>400</v>
      </c>
    </row>
    <row r="150" customFormat="false" ht="15" hidden="false" customHeight="true" outlineLevel="0" collapsed="false">
      <c r="A150" s="1" t="n">
        <v>35</v>
      </c>
      <c r="B150" s="33" t="s">
        <v>124</v>
      </c>
      <c r="C150" s="34" t="n">
        <v>408020580</v>
      </c>
      <c r="D150" s="35" t="s">
        <v>159</v>
      </c>
      <c r="E150" s="36" t="s">
        <v>17</v>
      </c>
      <c r="F150" s="6"/>
      <c r="G150" s="85" t="n">
        <v>444.08</v>
      </c>
      <c r="H150" s="37" t="n">
        <v>400</v>
      </c>
    </row>
    <row r="151" customFormat="false" ht="15" hidden="false" customHeight="true" outlineLevel="0" collapsed="false">
      <c r="A151" s="1" t="n">
        <v>36</v>
      </c>
      <c r="B151" s="33" t="s">
        <v>124</v>
      </c>
      <c r="C151" s="34" t="n">
        <v>408020598</v>
      </c>
      <c r="D151" s="35" t="s">
        <v>160</v>
      </c>
      <c r="E151" s="36" t="s">
        <v>17</v>
      </c>
      <c r="F151" s="6"/>
      <c r="G151" s="85" t="n">
        <v>229.29</v>
      </c>
      <c r="H151" s="37" t="n">
        <v>400</v>
      </c>
    </row>
    <row r="152" customFormat="false" ht="15" hidden="false" customHeight="true" outlineLevel="0" collapsed="false">
      <c r="A152" s="1" t="n">
        <v>37</v>
      </c>
      <c r="B152" s="33" t="s">
        <v>124</v>
      </c>
      <c r="C152" s="34" t="n">
        <v>408020601</v>
      </c>
      <c r="D152" s="35" t="s">
        <v>161</v>
      </c>
      <c r="E152" s="36" t="s">
        <v>17</v>
      </c>
      <c r="F152" s="6"/>
      <c r="G152" s="85" t="n">
        <v>229.29</v>
      </c>
      <c r="H152" s="37" t="n">
        <v>400</v>
      </c>
    </row>
    <row r="153" customFormat="false" ht="15" hidden="false" customHeight="true" outlineLevel="0" collapsed="false">
      <c r="A153" s="1" t="n">
        <v>38</v>
      </c>
      <c r="B153" s="33" t="s">
        <v>124</v>
      </c>
      <c r="C153" s="34" t="n">
        <v>408020628</v>
      </c>
      <c r="D153" s="35" t="s">
        <v>162</v>
      </c>
      <c r="E153" s="36" t="s">
        <v>17</v>
      </c>
      <c r="F153" s="6"/>
      <c r="G153" s="85" t="n">
        <v>192.6</v>
      </c>
      <c r="H153" s="37" t="n">
        <v>400</v>
      </c>
    </row>
    <row r="154" customFormat="false" ht="15" hidden="false" customHeight="true" outlineLevel="0" collapsed="false">
      <c r="A154" s="1" t="n">
        <v>39</v>
      </c>
      <c r="B154" s="33" t="s">
        <v>124</v>
      </c>
      <c r="C154" s="34" t="n">
        <v>408030399</v>
      </c>
      <c r="D154" s="35" t="s">
        <v>163</v>
      </c>
      <c r="E154" s="36" t="s">
        <v>17</v>
      </c>
      <c r="F154" s="6"/>
      <c r="G154" s="85" t="n">
        <v>764.71</v>
      </c>
      <c r="H154" s="37" t="n">
        <v>500</v>
      </c>
    </row>
    <row r="155" customFormat="false" ht="15" hidden="false" customHeight="true" outlineLevel="0" collapsed="false">
      <c r="A155" s="1" t="n">
        <v>40</v>
      </c>
      <c r="B155" s="33" t="s">
        <v>124</v>
      </c>
      <c r="C155" s="34" t="n">
        <v>408030402</v>
      </c>
      <c r="D155" s="35" t="s">
        <v>164</v>
      </c>
      <c r="E155" s="36" t="s">
        <v>17</v>
      </c>
      <c r="F155" s="6"/>
      <c r="G155" s="85" t="n">
        <v>1005.48</v>
      </c>
      <c r="H155" s="37" t="n">
        <v>600</v>
      </c>
    </row>
    <row r="156" customFormat="false" ht="15" hidden="false" customHeight="true" outlineLevel="0" collapsed="false">
      <c r="A156" s="1" t="n">
        <v>41</v>
      </c>
      <c r="B156" s="33" t="s">
        <v>124</v>
      </c>
      <c r="C156" s="34" t="n">
        <v>408030534</v>
      </c>
      <c r="D156" s="35" t="s">
        <v>165</v>
      </c>
      <c r="E156" s="36" t="s">
        <v>17</v>
      </c>
      <c r="F156" s="6"/>
      <c r="G156" s="85" t="n">
        <v>1178.86</v>
      </c>
      <c r="H156" s="37" t="n">
        <v>600</v>
      </c>
    </row>
    <row r="157" customFormat="false" ht="15" hidden="false" customHeight="true" outlineLevel="0" collapsed="false">
      <c r="A157" s="1" t="n">
        <v>42</v>
      </c>
      <c r="B157" s="33" t="s">
        <v>124</v>
      </c>
      <c r="C157" s="34" t="n">
        <v>408040050</v>
      </c>
      <c r="D157" s="35" t="s">
        <v>166</v>
      </c>
      <c r="E157" s="36" t="s">
        <v>17</v>
      </c>
      <c r="F157" s="6"/>
      <c r="G157" s="85" t="n">
        <v>1570.66</v>
      </c>
      <c r="H157" s="37" t="n">
        <v>600</v>
      </c>
    </row>
    <row r="158" customFormat="false" ht="15" hidden="false" customHeight="true" outlineLevel="0" collapsed="false">
      <c r="A158" s="1" t="n">
        <v>43</v>
      </c>
      <c r="B158" s="33" t="s">
        <v>124</v>
      </c>
      <c r="C158" s="34" t="n">
        <v>408040076</v>
      </c>
      <c r="D158" s="35" t="s">
        <v>167</v>
      </c>
      <c r="E158" s="36" t="s">
        <v>17</v>
      </c>
      <c r="F158" s="6"/>
      <c r="G158" s="85" t="n">
        <v>1678.87</v>
      </c>
      <c r="H158" s="37" t="n">
        <v>600</v>
      </c>
    </row>
    <row r="159" customFormat="false" ht="15" hidden="false" customHeight="true" outlineLevel="0" collapsed="false">
      <c r="A159" s="1" t="n">
        <v>45</v>
      </c>
      <c r="B159" s="33" t="s">
        <v>124</v>
      </c>
      <c r="C159" s="34" t="n">
        <v>408040122</v>
      </c>
      <c r="D159" s="35" t="s">
        <v>168</v>
      </c>
      <c r="E159" s="36" t="s">
        <v>17</v>
      </c>
      <c r="F159" s="6"/>
      <c r="G159" s="85" t="n">
        <v>759.43</v>
      </c>
      <c r="H159" s="37" t="n">
        <v>500</v>
      </c>
    </row>
    <row r="160" customFormat="false" ht="15" hidden="false" customHeight="true" outlineLevel="0" collapsed="false">
      <c r="A160" s="1" t="n">
        <v>46</v>
      </c>
      <c r="B160" s="33" t="s">
        <v>124</v>
      </c>
      <c r="C160" s="34" t="n">
        <v>408040130</v>
      </c>
      <c r="D160" s="35" t="s">
        <v>169</v>
      </c>
      <c r="E160" s="36" t="s">
        <v>17</v>
      </c>
      <c r="F160" s="6"/>
      <c r="G160" s="85" t="n">
        <v>759.42</v>
      </c>
      <c r="H160" s="37" t="n">
        <v>500</v>
      </c>
    </row>
    <row r="161" customFormat="false" ht="15" hidden="false" customHeight="false" outlineLevel="0" collapsed="false">
      <c r="A161" s="1" t="n">
        <v>47</v>
      </c>
      <c r="B161" s="33" t="s">
        <v>124</v>
      </c>
      <c r="C161" s="34" t="n">
        <v>408040343</v>
      </c>
      <c r="D161" s="35" t="s">
        <v>170</v>
      </c>
      <c r="E161" s="36" t="s">
        <v>17</v>
      </c>
      <c r="F161" s="6"/>
      <c r="G161" s="85" t="n">
        <v>1635.27</v>
      </c>
      <c r="H161" s="37" t="n">
        <v>600</v>
      </c>
    </row>
    <row r="162" customFormat="false" ht="15" hidden="false" customHeight="true" outlineLevel="0" collapsed="false">
      <c r="A162" s="1" t="n">
        <v>48</v>
      </c>
      <c r="B162" s="33" t="s">
        <v>124</v>
      </c>
      <c r="C162" s="34" t="n">
        <v>408050039</v>
      </c>
      <c r="D162" s="35" t="s">
        <v>171</v>
      </c>
      <c r="E162" s="36" t="s">
        <v>17</v>
      </c>
      <c r="F162" s="6"/>
      <c r="G162" s="85" t="n">
        <v>371.12</v>
      </c>
      <c r="H162" s="37" t="n">
        <v>400</v>
      </c>
    </row>
    <row r="163" customFormat="false" ht="15" hidden="false" customHeight="true" outlineLevel="0" collapsed="false">
      <c r="A163" s="1" t="n">
        <v>49</v>
      </c>
      <c r="B163" s="33" t="s">
        <v>124</v>
      </c>
      <c r="C163" s="34" t="n">
        <v>408050055</v>
      </c>
      <c r="D163" s="35" t="s">
        <v>172</v>
      </c>
      <c r="E163" s="36" t="s">
        <v>17</v>
      </c>
      <c r="F163" s="6"/>
      <c r="G163" s="85" t="n">
        <v>1541.34</v>
      </c>
      <c r="H163" s="37" t="n">
        <v>600</v>
      </c>
    </row>
    <row r="164" customFormat="false" ht="15" hidden="false" customHeight="true" outlineLevel="0" collapsed="false">
      <c r="A164" s="1" t="n">
        <v>50</v>
      </c>
      <c r="B164" s="33" t="s">
        <v>124</v>
      </c>
      <c r="C164" s="34" t="n">
        <v>408050101</v>
      </c>
      <c r="D164" s="35" t="s">
        <v>173</v>
      </c>
      <c r="E164" s="36" t="s">
        <v>17</v>
      </c>
      <c r="F164" s="6"/>
      <c r="G164" s="85" t="n">
        <v>344.06</v>
      </c>
      <c r="H164" s="37" t="n">
        <v>400</v>
      </c>
    </row>
    <row r="165" customFormat="false" ht="15" hidden="false" customHeight="true" outlineLevel="0" collapsed="false">
      <c r="A165" s="1" t="n">
        <v>51</v>
      </c>
      <c r="B165" s="33" t="s">
        <v>124</v>
      </c>
      <c r="C165" s="34" t="n">
        <v>408050110</v>
      </c>
      <c r="D165" s="94" t="s">
        <v>174</v>
      </c>
      <c r="E165" s="36" t="s">
        <v>17</v>
      </c>
      <c r="F165" s="6"/>
      <c r="G165" s="85" t="n">
        <v>1602.18</v>
      </c>
      <c r="H165" s="37" t="n">
        <v>600</v>
      </c>
    </row>
    <row r="166" customFormat="false" ht="15" hidden="false" customHeight="true" outlineLevel="0" collapsed="false">
      <c r="A166" s="1" t="n">
        <v>52</v>
      </c>
      <c r="B166" s="33" t="s">
        <v>124</v>
      </c>
      <c r="C166" s="34" t="n">
        <v>408050128</v>
      </c>
      <c r="D166" s="94" t="s">
        <v>175</v>
      </c>
      <c r="E166" s="36" t="s">
        <v>17</v>
      </c>
      <c r="F166" s="6"/>
      <c r="G166" s="85" t="n">
        <v>273.15</v>
      </c>
      <c r="H166" s="37" t="n">
        <v>400</v>
      </c>
    </row>
    <row r="167" customFormat="false" ht="15" hidden="false" customHeight="true" outlineLevel="0" collapsed="false">
      <c r="A167" s="1" t="n">
        <v>53</v>
      </c>
      <c r="B167" s="33" t="s">
        <v>124</v>
      </c>
      <c r="C167" s="34" t="n">
        <v>408050136</v>
      </c>
      <c r="D167" s="35" t="s">
        <v>176</v>
      </c>
      <c r="E167" s="36" t="s">
        <v>17</v>
      </c>
      <c r="F167" s="6"/>
      <c r="G167" s="85" t="n">
        <v>1602.18</v>
      </c>
      <c r="H167" s="37" t="n">
        <v>600</v>
      </c>
    </row>
    <row r="168" customFormat="false" ht="15" hidden="false" customHeight="true" outlineLevel="0" collapsed="false">
      <c r="A168" s="1" t="n">
        <v>54</v>
      </c>
      <c r="B168" s="33" t="s">
        <v>124</v>
      </c>
      <c r="C168" s="34" t="n">
        <v>408050144</v>
      </c>
      <c r="D168" s="35" t="s">
        <v>177</v>
      </c>
      <c r="E168" s="36" t="s">
        <v>17</v>
      </c>
      <c r="F168" s="6"/>
      <c r="G168" s="85" t="n">
        <v>432.14</v>
      </c>
      <c r="H168" s="37" t="n">
        <v>400</v>
      </c>
    </row>
    <row r="169" customFormat="false" ht="15" hidden="false" customHeight="true" outlineLevel="0" collapsed="false">
      <c r="A169" s="1" t="n">
        <v>55</v>
      </c>
      <c r="B169" s="33" t="s">
        <v>124</v>
      </c>
      <c r="C169" s="34" t="n">
        <v>408050152</v>
      </c>
      <c r="D169" s="35" t="s">
        <v>178</v>
      </c>
      <c r="E169" s="36" t="s">
        <v>17</v>
      </c>
      <c r="F169" s="6"/>
      <c r="G169" s="85" t="n">
        <v>578.89</v>
      </c>
      <c r="H169" s="37" t="n">
        <v>400</v>
      </c>
    </row>
    <row r="170" customFormat="false" ht="15" hidden="false" customHeight="true" outlineLevel="0" collapsed="false">
      <c r="A170" s="1" t="n">
        <v>56</v>
      </c>
      <c r="B170" s="33" t="s">
        <v>124</v>
      </c>
      <c r="C170" s="34" t="n">
        <v>408050322</v>
      </c>
      <c r="D170" s="35" t="s">
        <v>179</v>
      </c>
      <c r="E170" s="36" t="s">
        <v>17</v>
      </c>
      <c r="F170" s="6"/>
      <c r="G170" s="85" t="n">
        <v>213.3</v>
      </c>
      <c r="H170" s="37" t="n">
        <v>400</v>
      </c>
    </row>
    <row r="171" customFormat="false" ht="15" hidden="false" customHeight="true" outlineLevel="0" collapsed="false">
      <c r="A171" s="1" t="n">
        <v>57</v>
      </c>
      <c r="B171" s="33" t="s">
        <v>124</v>
      </c>
      <c r="C171" s="34" t="n">
        <v>408050330</v>
      </c>
      <c r="D171" s="35" t="s">
        <v>180</v>
      </c>
      <c r="E171" s="36" t="s">
        <v>17</v>
      </c>
      <c r="F171" s="6"/>
      <c r="G171" s="85" t="n">
        <v>171.94</v>
      </c>
      <c r="H171" s="37" t="n">
        <v>400</v>
      </c>
    </row>
    <row r="172" customFormat="false" ht="15" hidden="false" customHeight="false" outlineLevel="0" collapsed="false">
      <c r="A172" s="1" t="n">
        <v>58</v>
      </c>
      <c r="B172" s="33" t="s">
        <v>124</v>
      </c>
      <c r="C172" s="34" t="n">
        <v>408050349</v>
      </c>
      <c r="D172" s="35" t="s">
        <v>181</v>
      </c>
      <c r="E172" s="36" t="s">
        <v>17</v>
      </c>
      <c r="F172" s="6"/>
      <c r="G172" s="85" t="n">
        <v>344.52</v>
      </c>
      <c r="H172" s="37" t="n">
        <v>400</v>
      </c>
    </row>
    <row r="173" customFormat="false" ht="15" hidden="false" customHeight="true" outlineLevel="0" collapsed="false">
      <c r="A173" s="1" t="n">
        <v>59</v>
      </c>
      <c r="B173" s="33" t="s">
        <v>124</v>
      </c>
      <c r="C173" s="34" t="n">
        <v>408050373</v>
      </c>
      <c r="D173" s="35" t="s">
        <v>182</v>
      </c>
      <c r="E173" s="36" t="s">
        <v>17</v>
      </c>
      <c r="F173" s="6"/>
      <c r="G173" s="85" t="n">
        <v>243.81</v>
      </c>
      <c r="H173" s="37" t="n">
        <v>400</v>
      </c>
    </row>
    <row r="174" customFormat="false" ht="15" hidden="false" customHeight="true" outlineLevel="0" collapsed="false">
      <c r="A174" s="1" t="n">
        <v>60</v>
      </c>
      <c r="B174" s="33" t="s">
        <v>124</v>
      </c>
      <c r="C174" s="34" t="n">
        <v>408050390</v>
      </c>
      <c r="D174" s="35" t="s">
        <v>183</v>
      </c>
      <c r="E174" s="36" t="s">
        <v>17</v>
      </c>
      <c r="F174" s="6"/>
      <c r="G174" s="85" t="n">
        <v>498.16</v>
      </c>
      <c r="H174" s="37" t="n">
        <v>400</v>
      </c>
    </row>
    <row r="175" customFormat="false" ht="15" hidden="false" customHeight="true" outlineLevel="0" collapsed="false">
      <c r="A175" s="1" t="n">
        <v>61</v>
      </c>
      <c r="B175" s="33" t="s">
        <v>124</v>
      </c>
      <c r="C175" s="34" t="n">
        <v>408050438</v>
      </c>
      <c r="D175" s="35" t="s">
        <v>184</v>
      </c>
      <c r="E175" s="36" t="s">
        <v>17</v>
      </c>
      <c r="F175" s="6"/>
      <c r="G175" s="85" t="n">
        <v>759.42</v>
      </c>
      <c r="H175" s="37" t="n">
        <v>500</v>
      </c>
    </row>
    <row r="176" customFormat="false" ht="15" hidden="false" customHeight="true" outlineLevel="0" collapsed="false">
      <c r="A176" s="1" t="n">
        <v>62</v>
      </c>
      <c r="B176" s="33" t="s">
        <v>124</v>
      </c>
      <c r="C176" s="34" t="n">
        <v>408050454</v>
      </c>
      <c r="D176" s="35" t="s">
        <v>185</v>
      </c>
      <c r="E176" s="36" t="s">
        <v>17</v>
      </c>
      <c r="F176" s="6"/>
      <c r="G176" s="85" t="n">
        <v>268.41</v>
      </c>
      <c r="H176" s="37" t="n">
        <v>400</v>
      </c>
    </row>
    <row r="177" customFormat="false" ht="15" hidden="false" customHeight="true" outlineLevel="0" collapsed="false">
      <c r="A177" s="1" t="n">
        <v>63</v>
      </c>
      <c r="B177" s="33" t="s">
        <v>124</v>
      </c>
      <c r="C177" s="34" t="n">
        <v>408050462</v>
      </c>
      <c r="D177" s="35" t="s">
        <v>186</v>
      </c>
      <c r="E177" s="36" t="s">
        <v>17</v>
      </c>
      <c r="F177" s="6"/>
      <c r="G177" s="85" t="n">
        <v>268.43</v>
      </c>
      <c r="H177" s="37" t="n">
        <v>400</v>
      </c>
    </row>
    <row r="178" customFormat="false" ht="15" hidden="false" customHeight="true" outlineLevel="0" collapsed="false">
      <c r="A178" s="1" t="n">
        <v>64</v>
      </c>
      <c r="B178" s="33" t="s">
        <v>124</v>
      </c>
      <c r="C178" s="34" t="n">
        <v>408050470</v>
      </c>
      <c r="D178" s="35" t="s">
        <v>187</v>
      </c>
      <c r="E178" s="36" t="s">
        <v>17</v>
      </c>
      <c r="F178" s="6"/>
      <c r="G178" s="85" t="n">
        <v>336.6</v>
      </c>
      <c r="H178" s="37" t="n">
        <v>400</v>
      </c>
    </row>
    <row r="179" customFormat="false" ht="15" hidden="false" customHeight="false" outlineLevel="0" collapsed="false">
      <c r="A179" s="1" t="n">
        <v>65</v>
      </c>
      <c r="B179" s="33" t="s">
        <v>124</v>
      </c>
      <c r="C179" s="34" t="n">
        <v>408050497</v>
      </c>
      <c r="D179" s="35" t="s">
        <v>188</v>
      </c>
      <c r="E179" s="36" t="s">
        <v>17</v>
      </c>
      <c r="F179" s="6"/>
      <c r="G179" s="85" t="n">
        <v>432.14</v>
      </c>
      <c r="H179" s="37" t="n">
        <v>400</v>
      </c>
    </row>
    <row r="180" customFormat="false" ht="15" hidden="false" customHeight="true" outlineLevel="0" collapsed="false">
      <c r="A180" s="1" t="n">
        <v>66</v>
      </c>
      <c r="B180" s="33" t="s">
        <v>124</v>
      </c>
      <c r="C180" s="34" t="n">
        <v>408050527</v>
      </c>
      <c r="D180" s="35" t="s">
        <v>189</v>
      </c>
      <c r="E180" s="36" t="s">
        <v>17</v>
      </c>
      <c r="F180" s="6"/>
      <c r="G180" s="85" t="n">
        <v>503.67</v>
      </c>
      <c r="H180" s="37" t="n">
        <v>400</v>
      </c>
    </row>
    <row r="181" customFormat="false" ht="15" hidden="false" customHeight="true" outlineLevel="0" collapsed="false">
      <c r="A181" s="1" t="n">
        <v>67</v>
      </c>
      <c r="B181" s="33" t="s">
        <v>124</v>
      </c>
      <c r="C181" s="34" t="n">
        <v>408050535</v>
      </c>
      <c r="D181" s="35" t="s">
        <v>190</v>
      </c>
      <c r="E181" s="36" t="s">
        <v>17</v>
      </c>
      <c r="F181" s="6"/>
      <c r="G181" s="85" t="n">
        <v>268.42</v>
      </c>
      <c r="H181" s="37" t="n">
        <v>400</v>
      </c>
    </row>
    <row r="182" customFormat="false" ht="15" hidden="false" customHeight="true" outlineLevel="0" collapsed="false">
      <c r="A182" s="1" t="n">
        <v>68</v>
      </c>
      <c r="B182" s="33" t="s">
        <v>124</v>
      </c>
      <c r="C182" s="34" t="n">
        <v>408050560</v>
      </c>
      <c r="D182" s="35" t="s">
        <v>191</v>
      </c>
      <c r="E182" s="36" t="s">
        <v>17</v>
      </c>
      <c r="F182" s="6"/>
      <c r="G182" s="85" t="n">
        <v>268.42</v>
      </c>
      <c r="H182" s="37" t="n">
        <v>400</v>
      </c>
    </row>
    <row r="183" customFormat="false" ht="15" hidden="false" customHeight="true" outlineLevel="0" collapsed="false">
      <c r="A183" s="1" t="n">
        <v>69</v>
      </c>
      <c r="B183" s="33" t="s">
        <v>124</v>
      </c>
      <c r="C183" s="34" t="n">
        <v>408050578</v>
      </c>
      <c r="D183" s="35" t="s">
        <v>192</v>
      </c>
      <c r="E183" s="36" t="s">
        <v>17</v>
      </c>
      <c r="F183" s="6"/>
      <c r="G183" s="85" t="n">
        <v>481.49</v>
      </c>
      <c r="H183" s="37" t="n">
        <v>400</v>
      </c>
    </row>
    <row r="184" customFormat="false" ht="15" hidden="false" customHeight="true" outlineLevel="0" collapsed="false">
      <c r="A184" s="1" t="n">
        <v>70</v>
      </c>
      <c r="B184" s="33" t="s">
        <v>124</v>
      </c>
      <c r="C184" s="34" t="n">
        <v>408050608</v>
      </c>
      <c r="D184" s="35" t="s">
        <v>193</v>
      </c>
      <c r="E184" s="36" t="s">
        <v>17</v>
      </c>
      <c r="F184" s="6"/>
      <c r="G184" s="85" t="n">
        <v>588.22</v>
      </c>
      <c r="H184" s="37" t="n">
        <v>400</v>
      </c>
    </row>
    <row r="185" customFormat="false" ht="15" hidden="false" customHeight="true" outlineLevel="0" collapsed="false">
      <c r="A185" s="1" t="n">
        <v>71</v>
      </c>
      <c r="B185" s="33" t="s">
        <v>124</v>
      </c>
      <c r="C185" s="34" t="n">
        <v>408050667</v>
      </c>
      <c r="D185" s="35" t="s">
        <v>194</v>
      </c>
      <c r="E185" s="36" t="s">
        <v>17</v>
      </c>
      <c r="F185" s="6"/>
      <c r="G185" s="85" t="n">
        <v>473.83</v>
      </c>
      <c r="H185" s="37" t="n">
        <v>400</v>
      </c>
    </row>
    <row r="186" customFormat="false" ht="15" hidden="false" customHeight="true" outlineLevel="0" collapsed="false">
      <c r="A186" s="1" t="n">
        <v>72</v>
      </c>
      <c r="B186" s="33" t="s">
        <v>124</v>
      </c>
      <c r="C186" s="34" t="n">
        <v>408050675</v>
      </c>
      <c r="D186" s="35" t="s">
        <v>195</v>
      </c>
      <c r="E186" s="36" t="s">
        <v>17</v>
      </c>
      <c r="F186" s="6"/>
      <c r="G186" s="85" t="n">
        <v>524.43</v>
      </c>
      <c r="H186" s="37" t="n">
        <v>400</v>
      </c>
    </row>
    <row r="187" customFormat="false" ht="15" hidden="false" customHeight="true" outlineLevel="0" collapsed="false">
      <c r="A187" s="1" t="n">
        <v>73</v>
      </c>
      <c r="B187" s="33" t="s">
        <v>124</v>
      </c>
      <c r="C187" s="34" t="n">
        <v>408050730</v>
      </c>
      <c r="D187" s="35" t="s">
        <v>196</v>
      </c>
      <c r="E187" s="36" t="s">
        <v>17</v>
      </c>
      <c r="F187" s="6"/>
      <c r="G187" s="85" t="n">
        <v>268.42</v>
      </c>
      <c r="H187" s="37" t="n">
        <v>400</v>
      </c>
    </row>
    <row r="188" customFormat="false" ht="15" hidden="false" customHeight="true" outlineLevel="0" collapsed="false">
      <c r="A188" s="1" t="n">
        <v>74</v>
      </c>
      <c r="B188" s="33" t="s">
        <v>124</v>
      </c>
      <c r="C188" s="34" t="n">
        <v>408050748</v>
      </c>
      <c r="D188" s="35" t="s">
        <v>197</v>
      </c>
      <c r="E188" s="36" t="s">
        <v>17</v>
      </c>
      <c r="F188" s="6"/>
      <c r="G188" s="85" t="n">
        <v>268.42</v>
      </c>
      <c r="H188" s="37" t="n">
        <v>400</v>
      </c>
    </row>
    <row r="189" customFormat="false" ht="15" hidden="false" customHeight="false" outlineLevel="0" collapsed="false">
      <c r="A189" s="1" t="n">
        <v>75</v>
      </c>
      <c r="B189" s="33" t="s">
        <v>124</v>
      </c>
      <c r="C189" s="34" t="n">
        <v>408050764</v>
      </c>
      <c r="D189" s="35" t="s">
        <v>198</v>
      </c>
      <c r="E189" s="36" t="s">
        <v>17</v>
      </c>
      <c r="F189" s="6"/>
      <c r="G189" s="85" t="n">
        <v>284.06</v>
      </c>
      <c r="H189" s="37" t="n">
        <v>400</v>
      </c>
    </row>
    <row r="190" customFormat="false" ht="15" hidden="false" customHeight="false" outlineLevel="0" collapsed="false">
      <c r="A190" s="1" t="n">
        <v>76</v>
      </c>
      <c r="B190" s="33" t="s">
        <v>124</v>
      </c>
      <c r="C190" s="34" t="n">
        <v>408050772</v>
      </c>
      <c r="D190" s="35" t="s">
        <v>199</v>
      </c>
      <c r="E190" s="36" t="s">
        <v>17</v>
      </c>
      <c r="F190" s="6"/>
      <c r="G190" s="85" t="n">
        <v>344.52</v>
      </c>
      <c r="H190" s="37" t="n">
        <v>400</v>
      </c>
    </row>
    <row r="191" customFormat="false" ht="15" hidden="false" customHeight="false" outlineLevel="0" collapsed="false">
      <c r="A191" s="1" t="n">
        <v>77</v>
      </c>
      <c r="B191" s="33" t="s">
        <v>124</v>
      </c>
      <c r="C191" s="34" t="n">
        <v>408050799</v>
      </c>
      <c r="D191" s="35" t="s">
        <v>200</v>
      </c>
      <c r="E191" s="36" t="s">
        <v>17</v>
      </c>
      <c r="F191" s="6"/>
      <c r="G191" s="85" t="n">
        <v>759.42</v>
      </c>
      <c r="H191" s="37" t="n">
        <v>500</v>
      </c>
    </row>
    <row r="192" customFormat="false" ht="15" hidden="false" customHeight="false" outlineLevel="0" collapsed="false">
      <c r="A192" s="1" t="n">
        <v>78</v>
      </c>
      <c r="B192" s="33" t="s">
        <v>124</v>
      </c>
      <c r="C192" s="34" t="n">
        <v>408050802</v>
      </c>
      <c r="D192" s="35" t="s">
        <v>201</v>
      </c>
      <c r="E192" s="36" t="s">
        <v>17</v>
      </c>
      <c r="F192" s="6"/>
      <c r="G192" s="85" t="n">
        <v>759.42</v>
      </c>
      <c r="H192" s="37" t="n">
        <v>500</v>
      </c>
    </row>
    <row r="193" customFormat="false" ht="15" hidden="false" customHeight="false" outlineLevel="0" collapsed="false">
      <c r="A193" s="1" t="n">
        <v>79</v>
      </c>
      <c r="B193" s="33" t="s">
        <v>124</v>
      </c>
      <c r="C193" s="34" t="n">
        <v>408050810</v>
      </c>
      <c r="D193" s="35" t="s">
        <v>202</v>
      </c>
      <c r="E193" s="36" t="s">
        <v>17</v>
      </c>
      <c r="F193" s="6"/>
      <c r="G193" s="85" t="n">
        <v>1010.77</v>
      </c>
      <c r="H193" s="37" t="n">
        <v>600</v>
      </c>
    </row>
    <row r="194" customFormat="false" ht="15" hidden="false" customHeight="false" outlineLevel="0" collapsed="false">
      <c r="A194" s="1" t="n">
        <v>80</v>
      </c>
      <c r="B194" s="33" t="s">
        <v>124</v>
      </c>
      <c r="C194" s="34" t="n">
        <v>408050837</v>
      </c>
      <c r="D194" s="35" t="s">
        <v>203</v>
      </c>
      <c r="E194" s="36" t="s">
        <v>17</v>
      </c>
      <c r="F194" s="6"/>
      <c r="G194" s="85" t="n">
        <v>759.42</v>
      </c>
      <c r="H194" s="37" t="n">
        <v>500</v>
      </c>
    </row>
    <row r="195" customFormat="false" ht="15" hidden="false" customHeight="false" outlineLevel="0" collapsed="false">
      <c r="A195" s="1" t="n">
        <v>81</v>
      </c>
      <c r="B195" s="33" t="s">
        <v>124</v>
      </c>
      <c r="C195" s="34" t="n">
        <v>408050845</v>
      </c>
      <c r="D195" s="35" t="s">
        <v>204</v>
      </c>
      <c r="E195" s="36" t="s">
        <v>17</v>
      </c>
      <c r="F195" s="6"/>
      <c r="G195" s="85" t="n">
        <v>397.15</v>
      </c>
      <c r="H195" s="37" t="n">
        <v>400</v>
      </c>
    </row>
    <row r="196" customFormat="false" ht="15" hidden="false" customHeight="false" outlineLevel="0" collapsed="false">
      <c r="A196" s="1" t="n">
        <v>82</v>
      </c>
      <c r="B196" s="33" t="s">
        <v>124</v>
      </c>
      <c r="C196" s="34" t="n">
        <v>408050861</v>
      </c>
      <c r="D196" s="35" t="s">
        <v>205</v>
      </c>
      <c r="E196" s="36" t="s">
        <v>17</v>
      </c>
      <c r="F196" s="6"/>
      <c r="G196" s="85" t="n">
        <v>769.41</v>
      </c>
      <c r="H196" s="37" t="n">
        <v>500</v>
      </c>
    </row>
    <row r="197" customFormat="false" ht="15" hidden="false" customHeight="false" outlineLevel="0" collapsed="false">
      <c r="A197" s="1" t="n">
        <v>83</v>
      </c>
      <c r="B197" s="33" t="s">
        <v>124</v>
      </c>
      <c r="C197" s="34" t="n">
        <v>408050870</v>
      </c>
      <c r="D197" s="35" t="s">
        <v>206</v>
      </c>
      <c r="E197" s="36" t="s">
        <v>17</v>
      </c>
      <c r="F197" s="6"/>
      <c r="G197" s="85" t="n">
        <v>598.61</v>
      </c>
      <c r="H197" s="37" t="n">
        <v>400</v>
      </c>
    </row>
    <row r="198" customFormat="false" ht="15" hidden="false" customHeight="false" outlineLevel="0" collapsed="false">
      <c r="A198" s="1" t="n">
        <v>84</v>
      </c>
      <c r="B198" s="33" t="s">
        <v>124</v>
      </c>
      <c r="C198" s="34" t="n">
        <v>408050918</v>
      </c>
      <c r="D198" s="35" t="s">
        <v>207</v>
      </c>
      <c r="E198" s="36" t="s">
        <v>17</v>
      </c>
      <c r="F198" s="6"/>
      <c r="G198" s="85" t="n">
        <v>336.6</v>
      </c>
      <c r="H198" s="37" t="n">
        <v>400</v>
      </c>
    </row>
    <row r="199" customFormat="false" ht="15" hidden="false" customHeight="true" outlineLevel="0" collapsed="false">
      <c r="A199" s="1" t="n">
        <v>85</v>
      </c>
      <c r="B199" s="33" t="s">
        <v>124</v>
      </c>
      <c r="C199" s="34" t="n">
        <v>408060018</v>
      </c>
      <c r="D199" s="35" t="s">
        <v>208</v>
      </c>
      <c r="E199" s="36" t="s">
        <v>17</v>
      </c>
      <c r="F199" s="6"/>
      <c r="G199" s="85" t="n">
        <v>253.93</v>
      </c>
      <c r="H199" s="37" t="n">
        <v>400</v>
      </c>
    </row>
    <row r="200" customFormat="false" ht="15" hidden="false" customHeight="true" outlineLevel="0" collapsed="false">
      <c r="A200" s="1" t="n">
        <v>86</v>
      </c>
      <c r="B200" s="33" t="s">
        <v>124</v>
      </c>
      <c r="C200" s="34" t="n">
        <v>408060050</v>
      </c>
      <c r="D200" s="35" t="s">
        <v>209</v>
      </c>
      <c r="E200" s="36" t="s">
        <v>17</v>
      </c>
      <c r="F200" s="6"/>
      <c r="G200" s="85" t="n">
        <v>213.79</v>
      </c>
      <c r="H200" s="37" t="n">
        <v>400</v>
      </c>
    </row>
    <row r="201" customFormat="false" ht="15" hidden="false" customHeight="false" outlineLevel="0" collapsed="false">
      <c r="A201" s="1" t="n">
        <v>87</v>
      </c>
      <c r="B201" s="33" t="s">
        <v>124</v>
      </c>
      <c r="C201" s="34" t="n">
        <v>408060069</v>
      </c>
      <c r="D201" s="35" t="s">
        <v>210</v>
      </c>
      <c r="E201" s="36" t="s">
        <v>17</v>
      </c>
      <c r="F201" s="6"/>
      <c r="G201" s="85" t="n">
        <v>1104.38</v>
      </c>
      <c r="H201" s="37" t="n">
        <v>600</v>
      </c>
    </row>
    <row r="202" customFormat="false" ht="15" hidden="false" customHeight="false" outlineLevel="0" collapsed="false">
      <c r="A202" s="1" t="n">
        <v>88</v>
      </c>
      <c r="B202" s="33" t="s">
        <v>124</v>
      </c>
      <c r="C202" s="34" t="n">
        <v>408060085</v>
      </c>
      <c r="D202" s="35" t="s">
        <v>211</v>
      </c>
      <c r="E202" s="36" t="s">
        <v>17</v>
      </c>
      <c r="F202" s="6"/>
      <c r="G202" s="85" t="n">
        <v>213.63</v>
      </c>
      <c r="H202" s="37" t="n">
        <v>400</v>
      </c>
    </row>
    <row r="203" customFormat="false" ht="15" hidden="false" customHeight="true" outlineLevel="0" collapsed="false">
      <c r="A203" s="1" t="n">
        <v>89</v>
      </c>
      <c r="B203" s="33" t="s">
        <v>124</v>
      </c>
      <c r="C203" s="34" t="n">
        <v>408060131</v>
      </c>
      <c r="D203" s="35" t="s">
        <v>212</v>
      </c>
      <c r="E203" s="36" t="s">
        <v>17</v>
      </c>
      <c r="F203" s="6"/>
      <c r="G203" s="85" t="n">
        <v>142.06</v>
      </c>
      <c r="H203" s="37" t="n">
        <v>400</v>
      </c>
    </row>
    <row r="204" customFormat="false" ht="15" hidden="false" customHeight="true" outlineLevel="0" collapsed="false">
      <c r="A204" s="1" t="n">
        <v>90</v>
      </c>
      <c r="B204" s="33" t="s">
        <v>124</v>
      </c>
      <c r="C204" s="34" t="n">
        <v>408060174</v>
      </c>
      <c r="D204" s="35" t="s">
        <v>213</v>
      </c>
      <c r="E204" s="36" t="s">
        <v>17</v>
      </c>
      <c r="F204" s="6"/>
      <c r="G204" s="85" t="n">
        <v>649.74</v>
      </c>
      <c r="H204" s="37" t="n">
        <v>500</v>
      </c>
    </row>
    <row r="205" customFormat="false" ht="15" hidden="false" customHeight="false" outlineLevel="0" collapsed="false">
      <c r="A205" s="1" t="n">
        <v>91</v>
      </c>
      <c r="B205" s="33" t="s">
        <v>124</v>
      </c>
      <c r="C205" s="34" t="n">
        <v>408060301</v>
      </c>
      <c r="D205" s="35" t="s">
        <v>214</v>
      </c>
      <c r="E205" s="36" t="s">
        <v>17</v>
      </c>
      <c r="F205" s="6"/>
      <c r="G205" s="85" t="n">
        <v>203.29</v>
      </c>
      <c r="H205" s="37" t="n">
        <v>400</v>
      </c>
    </row>
    <row r="206" customFormat="false" ht="15" hidden="false" customHeight="false" outlineLevel="0" collapsed="false">
      <c r="A206" s="1" t="n">
        <v>92</v>
      </c>
      <c r="B206" s="33" t="s">
        <v>124</v>
      </c>
      <c r="C206" s="34" t="n">
        <v>408060328</v>
      </c>
      <c r="D206" s="35" t="s">
        <v>215</v>
      </c>
      <c r="E206" s="36" t="s">
        <v>17</v>
      </c>
      <c r="F206" s="6"/>
      <c r="G206" s="85" t="n">
        <v>139.07</v>
      </c>
      <c r="H206" s="37" t="n">
        <v>400</v>
      </c>
    </row>
    <row r="207" customFormat="false" ht="15" hidden="false" customHeight="false" outlineLevel="0" collapsed="false">
      <c r="A207" s="1" t="n">
        <v>93</v>
      </c>
      <c r="B207" s="33" t="s">
        <v>124</v>
      </c>
      <c r="C207" s="34" t="n">
        <v>408060336</v>
      </c>
      <c r="D207" s="35" t="s">
        <v>216</v>
      </c>
      <c r="E207" s="36" t="s">
        <v>17</v>
      </c>
      <c r="F207" s="6"/>
      <c r="G207" s="85" t="n">
        <v>140.33</v>
      </c>
      <c r="H207" s="37" t="n">
        <v>400</v>
      </c>
    </row>
    <row r="208" customFormat="false" ht="15" hidden="false" customHeight="false" outlineLevel="0" collapsed="false">
      <c r="A208" s="1" t="n">
        <v>94</v>
      </c>
      <c r="B208" s="33" t="s">
        <v>124</v>
      </c>
      <c r="C208" s="34" t="n">
        <v>408060387</v>
      </c>
      <c r="D208" s="35" t="s">
        <v>217</v>
      </c>
      <c r="E208" s="36" t="s">
        <v>17</v>
      </c>
      <c r="F208" s="6"/>
      <c r="G208" s="85" t="n">
        <v>759.42</v>
      </c>
      <c r="H208" s="37" t="n">
        <v>500</v>
      </c>
    </row>
    <row r="209" customFormat="false" ht="15" hidden="false" customHeight="false" outlineLevel="0" collapsed="false">
      <c r="A209" s="1" t="n">
        <v>95</v>
      </c>
      <c r="B209" s="33" t="s">
        <v>124</v>
      </c>
      <c r="C209" s="34" t="n">
        <v>408060409</v>
      </c>
      <c r="D209" s="35" t="s">
        <v>218</v>
      </c>
      <c r="E209" s="36" t="s">
        <v>17</v>
      </c>
      <c r="F209" s="6"/>
      <c r="G209" s="85" t="n">
        <v>225.17</v>
      </c>
      <c r="H209" s="37" t="n">
        <v>400</v>
      </c>
    </row>
    <row r="210" customFormat="false" ht="15" hidden="false" customHeight="false" outlineLevel="0" collapsed="false">
      <c r="A210" s="1" t="n">
        <v>96</v>
      </c>
      <c r="B210" s="33" t="s">
        <v>124</v>
      </c>
      <c r="C210" s="34" t="n">
        <v>408060425</v>
      </c>
      <c r="D210" s="35" t="s">
        <v>219</v>
      </c>
      <c r="E210" s="36" t="s">
        <v>17</v>
      </c>
      <c r="F210" s="6"/>
      <c r="G210" s="85" t="n">
        <v>207.02</v>
      </c>
      <c r="H210" s="37" t="n">
        <v>400</v>
      </c>
    </row>
    <row r="211" customFormat="false" ht="15" hidden="false" customHeight="false" outlineLevel="0" collapsed="false">
      <c r="A211" s="1" t="n">
        <v>97</v>
      </c>
      <c r="B211" s="33" t="s">
        <v>124</v>
      </c>
      <c r="C211" s="34" t="n">
        <v>408060468</v>
      </c>
      <c r="D211" s="35" t="s">
        <v>220</v>
      </c>
      <c r="E211" s="36" t="s">
        <v>17</v>
      </c>
      <c r="F211" s="6"/>
      <c r="G211" s="85" t="n">
        <v>208.94</v>
      </c>
      <c r="H211" s="37" t="n">
        <v>400</v>
      </c>
    </row>
    <row r="212" customFormat="false" ht="15" hidden="false" customHeight="false" outlineLevel="0" collapsed="false">
      <c r="A212" s="1" t="n">
        <v>98</v>
      </c>
      <c r="B212" s="33" t="s">
        <v>124</v>
      </c>
      <c r="C212" s="34" t="n">
        <v>408060476</v>
      </c>
      <c r="D212" s="35" t="s">
        <v>221</v>
      </c>
      <c r="E212" s="36" t="s">
        <v>17</v>
      </c>
      <c r="F212" s="6"/>
      <c r="G212" s="85" t="n">
        <v>680.2</v>
      </c>
      <c r="H212" s="37" t="n">
        <v>500</v>
      </c>
    </row>
    <row r="213" customFormat="false" ht="15" hidden="false" customHeight="false" outlineLevel="0" collapsed="false">
      <c r="A213" s="1" t="n">
        <v>99</v>
      </c>
      <c r="B213" s="33" t="s">
        <v>124</v>
      </c>
      <c r="C213" s="34" t="n">
        <v>408060484</v>
      </c>
      <c r="D213" s="35" t="s">
        <v>222</v>
      </c>
      <c r="E213" s="36" t="s">
        <v>17</v>
      </c>
      <c r="F213" s="6"/>
      <c r="G213" s="85" t="n">
        <v>421.3</v>
      </c>
      <c r="H213" s="37" t="n">
        <v>400</v>
      </c>
    </row>
    <row r="214" customFormat="false" ht="15" hidden="false" customHeight="false" outlineLevel="0" collapsed="false">
      <c r="A214" s="1" t="n">
        <v>100</v>
      </c>
      <c r="B214" s="33" t="s">
        <v>124</v>
      </c>
      <c r="C214" s="34" t="n">
        <v>408060530</v>
      </c>
      <c r="D214" s="35" t="s">
        <v>223</v>
      </c>
      <c r="E214" s="36" t="s">
        <v>17</v>
      </c>
      <c r="F214" s="6"/>
      <c r="G214" s="85" t="n">
        <v>346.53</v>
      </c>
      <c r="H214" s="37" t="n">
        <v>400</v>
      </c>
    </row>
    <row r="215" customFormat="false" ht="15" hidden="false" customHeight="false" outlineLevel="0" collapsed="false">
      <c r="A215" s="1" t="n">
        <v>101</v>
      </c>
      <c r="B215" s="33" t="s">
        <v>124</v>
      </c>
      <c r="C215" s="34" t="n">
        <v>408060549</v>
      </c>
      <c r="D215" s="35" t="s">
        <v>224</v>
      </c>
      <c r="E215" s="36" t="s">
        <v>17</v>
      </c>
      <c r="F215" s="6"/>
      <c r="G215" s="85" t="n">
        <v>214.21</v>
      </c>
      <c r="H215" s="37" t="n">
        <v>400</v>
      </c>
    </row>
    <row r="216" customFormat="false" ht="15" hidden="false" customHeight="false" outlineLevel="0" collapsed="false">
      <c r="A216" s="1" t="n">
        <v>102</v>
      </c>
      <c r="B216" s="33" t="s">
        <v>124</v>
      </c>
      <c r="C216" s="34" t="n">
        <v>408060557</v>
      </c>
      <c r="D216" s="35" t="s">
        <v>225</v>
      </c>
      <c r="E216" s="36" t="s">
        <v>17</v>
      </c>
      <c r="F216" s="6"/>
      <c r="G216" s="85" t="n">
        <v>420.2</v>
      </c>
      <c r="H216" s="37" t="n">
        <v>400</v>
      </c>
    </row>
    <row r="217" customFormat="false" ht="15" hidden="false" customHeight="true" outlineLevel="0" collapsed="false">
      <c r="A217" s="1" t="n">
        <v>103</v>
      </c>
      <c r="B217" s="33" t="s">
        <v>124</v>
      </c>
      <c r="C217" s="34" t="n">
        <v>408060565</v>
      </c>
      <c r="D217" s="35" t="s">
        <v>226</v>
      </c>
      <c r="E217" s="36" t="s">
        <v>17</v>
      </c>
      <c r="F217" s="6"/>
      <c r="G217" s="85" t="n">
        <v>268.41</v>
      </c>
      <c r="H217" s="37" t="n">
        <v>400</v>
      </c>
    </row>
    <row r="218" customFormat="false" ht="15" hidden="false" customHeight="true" outlineLevel="0" collapsed="false">
      <c r="A218" s="1" t="n">
        <v>104</v>
      </c>
      <c r="B218" s="33" t="s">
        <v>124</v>
      </c>
      <c r="C218" s="34" t="n">
        <v>408060573</v>
      </c>
      <c r="D218" s="35" t="s">
        <v>227</v>
      </c>
      <c r="E218" s="36" t="s">
        <v>17</v>
      </c>
      <c r="F218" s="6"/>
      <c r="G218" s="85" t="n">
        <v>268.41</v>
      </c>
      <c r="H218" s="37" t="n">
        <v>400</v>
      </c>
    </row>
    <row r="219" customFormat="false" ht="15" hidden="false" customHeight="true" outlineLevel="0" collapsed="false">
      <c r="A219" s="1" t="n">
        <v>105</v>
      </c>
      <c r="B219" s="33" t="s">
        <v>124</v>
      </c>
      <c r="C219" s="34" t="n">
        <v>408060581</v>
      </c>
      <c r="D219" s="35" t="s">
        <v>228</v>
      </c>
      <c r="E219" s="36" t="s">
        <v>17</v>
      </c>
      <c r="F219" s="6"/>
      <c r="G219" s="85" t="n">
        <v>377</v>
      </c>
      <c r="H219" s="37" t="n">
        <v>400</v>
      </c>
    </row>
    <row r="220" customFormat="false" ht="15" hidden="false" customHeight="true" outlineLevel="0" collapsed="false">
      <c r="A220" s="1" t="n">
        <v>106</v>
      </c>
      <c r="B220" s="33" t="s">
        <v>124</v>
      </c>
      <c r="C220" s="34" t="n">
        <v>408060590</v>
      </c>
      <c r="D220" s="35" t="s">
        <v>229</v>
      </c>
      <c r="E220" s="36" t="s">
        <v>17</v>
      </c>
      <c r="F220" s="6"/>
      <c r="G220" s="85" t="n">
        <v>555.83</v>
      </c>
      <c r="H220" s="37" t="n">
        <v>400</v>
      </c>
    </row>
    <row r="221" customFormat="false" ht="15" hidden="false" customHeight="true" outlineLevel="0" collapsed="false">
      <c r="A221" s="1" t="n">
        <v>107</v>
      </c>
      <c r="B221" s="33" t="s">
        <v>124</v>
      </c>
      <c r="C221" s="34" t="n">
        <v>408060620</v>
      </c>
      <c r="D221" s="35" t="s">
        <v>230</v>
      </c>
      <c r="E221" s="36" t="s">
        <v>17</v>
      </c>
      <c r="F221" s="6"/>
      <c r="G221" s="85" t="n">
        <v>613.35</v>
      </c>
      <c r="H221" s="37" t="n">
        <v>500</v>
      </c>
    </row>
    <row r="222" customFormat="false" ht="15" hidden="false" customHeight="false" outlineLevel="0" collapsed="false">
      <c r="A222" s="1" t="n">
        <v>108</v>
      </c>
      <c r="B222" s="33" t="s">
        <v>124</v>
      </c>
      <c r="C222" s="34" t="n">
        <v>408060700</v>
      </c>
      <c r="D222" s="35" t="s">
        <v>231</v>
      </c>
      <c r="E222" s="36" t="s">
        <v>17</v>
      </c>
      <c r="F222" s="88"/>
      <c r="G222" s="85" t="n">
        <v>209.82</v>
      </c>
      <c r="H222" s="37" t="n">
        <v>400</v>
      </c>
    </row>
    <row r="223" customFormat="false" ht="15" hidden="false" customHeight="false" outlineLevel="0" collapsed="false">
      <c r="A223" s="1" t="n">
        <v>109</v>
      </c>
      <c r="B223" s="29" t="s">
        <v>124</v>
      </c>
      <c r="C223" s="29" t="n">
        <v>403020123</v>
      </c>
      <c r="D223" s="30" t="s">
        <v>232</v>
      </c>
      <c r="E223" s="31" t="s">
        <v>17</v>
      </c>
      <c r="F223" s="6"/>
      <c r="G223" s="89" t="n">
        <v>347.62</v>
      </c>
      <c r="H223" s="78" t="n">
        <v>600</v>
      </c>
    </row>
    <row r="224" customFormat="false" ht="15" hidden="false" customHeight="false" outlineLevel="0" collapsed="false">
      <c r="A224" s="1" t="n">
        <v>110</v>
      </c>
      <c r="B224" s="33" t="s">
        <v>124</v>
      </c>
      <c r="C224" s="34" t="n">
        <v>408010142</v>
      </c>
      <c r="D224" s="35" t="s">
        <v>233</v>
      </c>
      <c r="E224" s="36" t="s">
        <v>17</v>
      </c>
      <c r="F224" s="6"/>
      <c r="G224" s="85" t="n">
        <v>295.75</v>
      </c>
      <c r="H224" s="78" t="n">
        <v>600</v>
      </c>
    </row>
    <row r="225" customFormat="false" ht="15" hidden="false" customHeight="true" outlineLevel="0" collapsed="false">
      <c r="A225" s="1" t="n">
        <v>111</v>
      </c>
      <c r="B225" s="33" t="s">
        <v>124</v>
      </c>
      <c r="C225" s="34" t="n">
        <v>408020300</v>
      </c>
      <c r="D225" s="35" t="s">
        <v>234</v>
      </c>
      <c r="E225" s="36" t="s">
        <v>17</v>
      </c>
      <c r="F225" s="6"/>
      <c r="G225" s="85" t="n">
        <v>194.89</v>
      </c>
      <c r="H225" s="78" t="n">
        <v>400</v>
      </c>
    </row>
    <row r="226" customFormat="false" ht="15" hidden="false" customHeight="true" outlineLevel="0" collapsed="false">
      <c r="A226" s="1" t="n">
        <v>112</v>
      </c>
      <c r="B226" s="33" t="s">
        <v>124</v>
      </c>
      <c r="C226" s="34" t="n">
        <v>408020326</v>
      </c>
      <c r="D226" s="35" t="s">
        <v>235</v>
      </c>
      <c r="E226" s="36" t="s">
        <v>17</v>
      </c>
      <c r="F226" s="6"/>
      <c r="G226" s="85" t="n">
        <v>241.15</v>
      </c>
      <c r="H226" s="78" t="n">
        <v>400</v>
      </c>
    </row>
    <row r="227" customFormat="false" ht="15" hidden="false" customHeight="true" outlineLevel="0" collapsed="false">
      <c r="A227" s="1" t="n">
        <v>113</v>
      </c>
      <c r="B227" s="33" t="s">
        <v>124</v>
      </c>
      <c r="C227" s="34" t="n">
        <v>408050659</v>
      </c>
      <c r="D227" s="35" t="s">
        <v>236</v>
      </c>
      <c r="E227" s="36" t="s">
        <v>17</v>
      </c>
      <c r="F227" s="6"/>
      <c r="G227" s="85" t="n">
        <v>355.81</v>
      </c>
      <c r="H227" s="78" t="n">
        <v>400</v>
      </c>
    </row>
    <row r="228" customFormat="false" ht="15" hidden="false" customHeight="true" outlineLevel="0" collapsed="false">
      <c r="A228" s="1" t="n">
        <v>114</v>
      </c>
      <c r="B228" s="33" t="s">
        <v>124</v>
      </c>
      <c r="C228" s="34" t="n">
        <v>408050896</v>
      </c>
      <c r="D228" s="35" t="s">
        <v>237</v>
      </c>
      <c r="E228" s="36" t="s">
        <v>17</v>
      </c>
      <c r="F228" s="6"/>
      <c r="G228" s="85" t="n">
        <v>332.26</v>
      </c>
      <c r="H228" s="78" t="n">
        <v>600</v>
      </c>
    </row>
    <row r="229" customFormat="false" ht="15" hidden="false" customHeight="true" outlineLevel="0" collapsed="false">
      <c r="A229" s="1" t="n">
        <v>115</v>
      </c>
      <c r="B229" s="33" t="s">
        <v>124</v>
      </c>
      <c r="C229" s="34" t="n">
        <v>408060123</v>
      </c>
      <c r="D229" s="35" t="s">
        <v>238</v>
      </c>
      <c r="E229" s="36" t="s">
        <v>17</v>
      </c>
      <c r="F229" s="6"/>
      <c r="G229" s="85" t="n">
        <v>283.66</v>
      </c>
      <c r="H229" s="78" t="n">
        <v>400</v>
      </c>
    </row>
    <row r="230" customFormat="false" ht="15" hidden="false" customHeight="true" outlineLevel="0" collapsed="false">
      <c r="A230" s="1" t="n">
        <v>116</v>
      </c>
      <c r="B230" s="33" t="s">
        <v>124</v>
      </c>
      <c r="C230" s="34" t="n">
        <v>408060140</v>
      </c>
      <c r="D230" s="35" t="s">
        <v>239</v>
      </c>
      <c r="E230" s="36" t="s">
        <v>17</v>
      </c>
      <c r="F230" s="6"/>
      <c r="G230" s="85" t="n">
        <v>222.95</v>
      </c>
      <c r="H230" s="78" t="n">
        <v>400</v>
      </c>
    </row>
    <row r="231" customFormat="false" ht="15" hidden="false" customHeight="true" outlineLevel="0" collapsed="false">
      <c r="A231" s="1" t="n">
        <v>117</v>
      </c>
      <c r="B231" s="33" t="s">
        <v>124</v>
      </c>
      <c r="C231" s="34" t="n">
        <v>408060182</v>
      </c>
      <c r="D231" s="35" t="s">
        <v>240</v>
      </c>
      <c r="E231" s="36" t="s">
        <v>17</v>
      </c>
      <c r="F231" s="6"/>
      <c r="G231" s="85" t="n">
        <v>327.25</v>
      </c>
      <c r="H231" s="37" t="n">
        <v>400</v>
      </c>
    </row>
    <row r="232" customFormat="false" ht="15" hidden="false" customHeight="true" outlineLevel="0" collapsed="false">
      <c r="A232" s="1" t="n">
        <v>118</v>
      </c>
      <c r="B232" s="33" t="s">
        <v>124</v>
      </c>
      <c r="C232" s="34" t="n">
        <v>408060212</v>
      </c>
      <c r="D232" s="35" t="s">
        <v>241</v>
      </c>
      <c r="E232" s="36" t="s">
        <v>17</v>
      </c>
      <c r="F232" s="6"/>
      <c r="G232" s="85" t="n">
        <v>91.49</v>
      </c>
      <c r="H232" s="37" t="n">
        <v>400</v>
      </c>
    </row>
    <row r="233" customFormat="false" ht="15" hidden="false" customHeight="true" outlineLevel="0" collapsed="false">
      <c r="A233" s="1" t="n">
        <v>119</v>
      </c>
      <c r="B233" s="33" t="s">
        <v>124</v>
      </c>
      <c r="C233" s="34" t="n">
        <v>408060310</v>
      </c>
      <c r="D233" s="35" t="s">
        <v>242</v>
      </c>
      <c r="E233" s="36" t="s">
        <v>17</v>
      </c>
      <c r="F233" s="6"/>
      <c r="G233" s="85" t="n">
        <v>368.03</v>
      </c>
      <c r="H233" s="37" t="n">
        <v>400</v>
      </c>
    </row>
    <row r="234" customFormat="false" ht="15" hidden="false" customHeight="true" outlineLevel="0" collapsed="false">
      <c r="A234" s="1" t="n">
        <v>120</v>
      </c>
      <c r="B234" s="33" t="s">
        <v>124</v>
      </c>
      <c r="C234" s="34" t="n">
        <v>408060441</v>
      </c>
      <c r="D234" s="35" t="s">
        <v>243</v>
      </c>
      <c r="E234" s="36" t="s">
        <v>17</v>
      </c>
      <c r="F234" s="6"/>
      <c r="G234" s="85" t="n">
        <v>229.4</v>
      </c>
      <c r="H234" s="37" t="n">
        <v>400</v>
      </c>
    </row>
    <row r="235" customFormat="false" ht="15" hidden="false" customHeight="true" outlineLevel="0" collapsed="false">
      <c r="A235" s="1" t="n">
        <v>121</v>
      </c>
      <c r="B235" s="33" t="s">
        <v>124</v>
      </c>
      <c r="C235" s="34" t="n">
        <v>408020563</v>
      </c>
      <c r="D235" s="35" t="s">
        <v>244</v>
      </c>
      <c r="E235" s="36" t="s">
        <v>17</v>
      </c>
      <c r="F235" s="6"/>
      <c r="G235" s="85" t="n">
        <v>471.38</v>
      </c>
      <c r="H235" s="37" t="n">
        <v>500</v>
      </c>
    </row>
    <row r="236" customFormat="false" ht="15" hidden="false" customHeight="true" outlineLevel="0" collapsed="false">
      <c r="A236" s="1" t="n">
        <v>122</v>
      </c>
      <c r="B236" s="33" t="s">
        <v>124</v>
      </c>
      <c r="C236" s="34" t="s">
        <v>245</v>
      </c>
      <c r="D236" s="35" t="s">
        <v>246</v>
      </c>
      <c r="E236" s="36" t="s">
        <v>17</v>
      </c>
      <c r="F236" s="6"/>
      <c r="G236" s="85" t="n">
        <v>1635.27</v>
      </c>
      <c r="H236" s="37" t="n">
        <v>600</v>
      </c>
    </row>
    <row r="237" customFormat="false" ht="15" hidden="false" customHeight="true" outlineLevel="0" collapsed="false">
      <c r="B237" s="33" t="s">
        <v>124</v>
      </c>
      <c r="C237" s="34" t="s">
        <v>247</v>
      </c>
      <c r="D237" s="35" t="s">
        <v>248</v>
      </c>
      <c r="E237" s="36" t="s">
        <v>17</v>
      </c>
      <c r="F237" s="6"/>
      <c r="G237" s="85" t="n">
        <v>1678.87</v>
      </c>
      <c r="H237" s="37" t="n">
        <v>600</v>
      </c>
    </row>
    <row r="238" customFormat="false" ht="15" hidden="false" customHeight="true" outlineLevel="0" collapsed="false">
      <c r="B238" s="33" t="s">
        <v>124</v>
      </c>
      <c r="C238" s="34" t="s">
        <v>249</v>
      </c>
      <c r="D238" s="35" t="s">
        <v>250</v>
      </c>
      <c r="E238" s="36" t="s">
        <v>17</v>
      </c>
      <c r="F238" s="6"/>
      <c r="G238" s="85" t="n">
        <v>1214.72</v>
      </c>
      <c r="H238" s="78" t="n">
        <v>1214.72</v>
      </c>
    </row>
    <row r="239" customFormat="false" ht="15" hidden="false" customHeight="true" outlineLevel="0" collapsed="false">
      <c r="A239" s="1" t="n">
        <v>123</v>
      </c>
      <c r="B239" s="33" t="s">
        <v>124</v>
      </c>
      <c r="C239" s="34" t="n">
        <v>408050063</v>
      </c>
      <c r="D239" s="35" t="s">
        <v>251</v>
      </c>
      <c r="E239" s="36" t="s">
        <v>17</v>
      </c>
      <c r="F239" s="6"/>
      <c r="G239" s="85" t="n">
        <v>1154.84</v>
      </c>
      <c r="H239" s="78" t="n">
        <v>1154.84</v>
      </c>
    </row>
    <row r="240" customFormat="false" ht="15" hidden="false" customHeight="true" outlineLevel="0" collapsed="false">
      <c r="A240" s="1" t="n">
        <v>124</v>
      </c>
      <c r="B240" s="33" t="s">
        <v>124</v>
      </c>
      <c r="C240" s="34" t="n">
        <v>408050160</v>
      </c>
      <c r="D240" s="35" t="s">
        <v>252</v>
      </c>
      <c r="E240" s="36" t="s">
        <v>17</v>
      </c>
      <c r="F240" s="6"/>
      <c r="G240" s="85" t="n">
        <v>1602.18</v>
      </c>
      <c r="H240" s="78" t="n">
        <v>1602.18</v>
      </c>
    </row>
    <row r="241" customFormat="false" ht="15" hidden="false" customHeight="true" outlineLevel="0" collapsed="false">
      <c r="A241" s="1" t="n">
        <v>125</v>
      </c>
      <c r="B241" s="33" t="s">
        <v>124</v>
      </c>
      <c r="C241" s="34" t="n">
        <v>408050179</v>
      </c>
      <c r="D241" s="35" t="s">
        <v>253</v>
      </c>
      <c r="E241" s="36" t="s">
        <v>17</v>
      </c>
      <c r="F241" s="6"/>
      <c r="G241" s="85" t="n">
        <v>1602.18</v>
      </c>
      <c r="H241" s="37" t="n">
        <v>600</v>
      </c>
    </row>
    <row r="242" customFormat="false" ht="15" hidden="false" customHeight="false" outlineLevel="0" collapsed="false">
      <c r="A242" s="1" t="n">
        <v>126</v>
      </c>
      <c r="B242" s="33" t="s">
        <v>124</v>
      </c>
      <c r="C242" s="34" t="n">
        <v>408050888</v>
      </c>
      <c r="D242" s="35" t="s">
        <v>254</v>
      </c>
      <c r="E242" s="36" t="s">
        <v>17</v>
      </c>
      <c r="F242" s="6"/>
      <c r="G242" s="85" t="n">
        <v>578.89</v>
      </c>
      <c r="H242" s="37" t="n">
        <v>600</v>
      </c>
    </row>
    <row r="243" customFormat="false" ht="15.75" hidden="false" customHeight="false" outlineLevel="0" collapsed="false">
      <c r="A243" s="1" t="n">
        <v>127</v>
      </c>
      <c r="B243" s="33" t="s">
        <v>124</v>
      </c>
      <c r="C243" s="34" t="n">
        <v>408060190</v>
      </c>
      <c r="D243" s="35" t="s">
        <v>255</v>
      </c>
      <c r="E243" s="36" t="s">
        <v>17</v>
      </c>
      <c r="F243" s="6"/>
      <c r="G243" s="85" t="n">
        <v>645.68</v>
      </c>
      <c r="H243" s="43" t="n">
        <v>600</v>
      </c>
    </row>
    <row r="244" customFormat="false" ht="23.25" hidden="false" customHeight="true" outlineLevel="0" collapsed="false">
      <c r="B244" s="45"/>
      <c r="C244" s="46"/>
      <c r="D244" s="47"/>
      <c r="E244" s="80"/>
      <c r="F244" s="6"/>
      <c r="G244" s="49" t="s">
        <v>35</v>
      </c>
      <c r="H244" s="95" t="n">
        <f aca="false">SUM(G116:G243,H116:H243)/129</f>
        <v>953.790852713178</v>
      </c>
    </row>
    <row r="245" customFormat="false" ht="16.5" hidden="false" customHeight="false" outlineLevel="0" collapsed="false">
      <c r="B245" s="51"/>
      <c r="C245" s="52"/>
      <c r="D245" s="53"/>
      <c r="E245" s="54"/>
      <c r="F245" s="6"/>
      <c r="G245" s="55"/>
      <c r="H245" s="55"/>
    </row>
    <row r="246" customFormat="false" ht="15" hidden="false" customHeight="true" outlineLevel="0" collapsed="false">
      <c r="A246" s="1" t="n">
        <v>1</v>
      </c>
      <c r="B246" s="33" t="s">
        <v>256</v>
      </c>
      <c r="C246" s="33" t="n">
        <v>404010482</v>
      </c>
      <c r="D246" s="35" t="s">
        <v>257</v>
      </c>
      <c r="E246" s="36" t="s">
        <v>17</v>
      </c>
      <c r="F246" s="6"/>
      <c r="G246" s="37" t="n">
        <v>247.46</v>
      </c>
      <c r="H246" s="37" t="n">
        <v>400</v>
      </c>
    </row>
    <row r="247" customFormat="false" ht="15" hidden="false" customHeight="true" outlineLevel="0" collapsed="false">
      <c r="A247" s="1" t="n">
        <v>2</v>
      </c>
      <c r="B247" s="33" t="s">
        <v>256</v>
      </c>
      <c r="C247" s="33" t="n">
        <v>404010016</v>
      </c>
      <c r="D247" s="35" t="s">
        <v>258</v>
      </c>
      <c r="E247" s="36" t="s">
        <v>17</v>
      </c>
      <c r="F247" s="6"/>
      <c r="G247" s="37" t="n">
        <v>348.18</v>
      </c>
      <c r="H247" s="37" t="n">
        <v>500</v>
      </c>
    </row>
    <row r="248" customFormat="false" ht="15" hidden="false" customHeight="true" outlineLevel="0" collapsed="false">
      <c r="A248" s="1" t="n">
        <v>3</v>
      </c>
      <c r="B248" s="33" t="s">
        <v>256</v>
      </c>
      <c r="C248" s="33" t="n">
        <v>404010024</v>
      </c>
      <c r="D248" s="35" t="s">
        <v>259</v>
      </c>
      <c r="E248" s="36" t="s">
        <v>17</v>
      </c>
      <c r="F248" s="6"/>
      <c r="G248" s="37" t="n">
        <v>306.57</v>
      </c>
      <c r="H248" s="37" t="n">
        <v>500</v>
      </c>
    </row>
    <row r="249" customFormat="false" ht="15" hidden="false" customHeight="false" outlineLevel="0" collapsed="false">
      <c r="A249" s="1" t="n">
        <v>4</v>
      </c>
      <c r="B249" s="33" t="s">
        <v>256</v>
      </c>
      <c r="C249" s="33" t="n">
        <v>404010032</v>
      </c>
      <c r="D249" s="35" t="s">
        <v>260</v>
      </c>
      <c r="E249" s="36" t="s">
        <v>17</v>
      </c>
      <c r="F249" s="6"/>
      <c r="G249" s="37" t="n">
        <v>337.22</v>
      </c>
      <c r="H249" s="37" t="n">
        <v>500</v>
      </c>
    </row>
    <row r="250" customFormat="false" ht="15" hidden="false" customHeight="false" outlineLevel="0" collapsed="false">
      <c r="A250" s="1" t="n">
        <v>5</v>
      </c>
      <c r="B250" s="33" t="s">
        <v>256</v>
      </c>
      <c r="C250" s="33" t="n">
        <v>404010237</v>
      </c>
      <c r="D250" s="35" t="s">
        <v>261</v>
      </c>
      <c r="E250" s="36" t="s">
        <v>17</v>
      </c>
      <c r="F250" s="6"/>
      <c r="G250" s="37" t="n">
        <v>376.75</v>
      </c>
      <c r="H250" s="37" t="n">
        <v>500</v>
      </c>
    </row>
    <row r="251" customFormat="false" ht="15" hidden="false" customHeight="false" outlineLevel="0" collapsed="false">
      <c r="A251" s="1" t="n">
        <v>6</v>
      </c>
      <c r="B251" s="33" t="s">
        <v>256</v>
      </c>
      <c r="C251" s="33" t="n">
        <v>404010415</v>
      </c>
      <c r="D251" s="35" t="s">
        <v>262</v>
      </c>
      <c r="E251" s="36" t="s">
        <v>17</v>
      </c>
      <c r="F251" s="6"/>
      <c r="G251" s="37" t="n">
        <v>315.65</v>
      </c>
      <c r="H251" s="37" t="n">
        <v>500</v>
      </c>
    </row>
    <row r="252" customFormat="false" ht="15" hidden="false" customHeight="false" outlineLevel="0" collapsed="false">
      <c r="A252" s="1" t="n">
        <v>7</v>
      </c>
      <c r="B252" s="33" t="s">
        <v>256</v>
      </c>
      <c r="C252" s="33" t="n">
        <v>402010043</v>
      </c>
      <c r="D252" s="94" t="s">
        <v>263</v>
      </c>
      <c r="E252" s="36" t="s">
        <v>17</v>
      </c>
      <c r="F252" s="6"/>
      <c r="G252" s="37" t="n">
        <v>451.37</v>
      </c>
      <c r="H252" s="37" t="n">
        <v>600</v>
      </c>
    </row>
    <row r="253" customFormat="false" ht="15" hidden="false" customHeight="false" outlineLevel="0" collapsed="false">
      <c r="A253" s="1" t="n">
        <v>8</v>
      </c>
      <c r="B253" s="33" t="s">
        <v>256</v>
      </c>
      <c r="C253" s="33" t="n">
        <v>404010350</v>
      </c>
      <c r="D253" s="35" t="s">
        <v>264</v>
      </c>
      <c r="E253" s="36" t="s">
        <v>17</v>
      </c>
      <c r="F253" s="88"/>
      <c r="G253" s="37" t="n">
        <v>618.15</v>
      </c>
      <c r="H253" s="37" t="n">
        <v>600</v>
      </c>
    </row>
    <row r="254" customFormat="false" ht="15" hidden="false" customHeight="false" outlineLevel="0" collapsed="false">
      <c r="A254" s="1" t="n">
        <v>9</v>
      </c>
      <c r="B254" s="29" t="s">
        <v>256</v>
      </c>
      <c r="C254" s="29" t="n">
        <v>404010105</v>
      </c>
      <c r="D254" s="73" t="s">
        <v>265</v>
      </c>
      <c r="E254" s="31" t="s">
        <v>17</v>
      </c>
      <c r="F254" s="6"/>
      <c r="G254" s="32" t="n">
        <v>676.26</v>
      </c>
      <c r="H254" s="32" t="n">
        <v>600</v>
      </c>
    </row>
    <row r="255" customFormat="false" ht="15" hidden="false" customHeight="false" outlineLevel="0" collapsed="false">
      <c r="A255" s="1" t="n">
        <v>10</v>
      </c>
      <c r="B255" s="33" t="s">
        <v>256</v>
      </c>
      <c r="C255" s="33" t="n">
        <v>404010113</v>
      </c>
      <c r="D255" s="35" t="s">
        <v>266</v>
      </c>
      <c r="E255" s="36" t="s">
        <v>17</v>
      </c>
      <c r="F255" s="6"/>
      <c r="G255" s="37" t="n">
        <v>163.1</v>
      </c>
      <c r="H255" s="37" t="n">
        <v>400</v>
      </c>
    </row>
    <row r="256" customFormat="false" ht="15" hidden="false" customHeight="false" outlineLevel="0" collapsed="false">
      <c r="A256" s="1" t="n">
        <v>11</v>
      </c>
      <c r="B256" s="33" t="s">
        <v>256</v>
      </c>
      <c r="C256" s="33" t="n">
        <v>404010121</v>
      </c>
      <c r="D256" s="35" t="s">
        <v>267</v>
      </c>
      <c r="E256" s="36" t="s">
        <v>17</v>
      </c>
      <c r="F256" s="6"/>
      <c r="G256" s="37" t="n">
        <v>358.58</v>
      </c>
      <c r="H256" s="37" t="n">
        <v>500</v>
      </c>
    </row>
    <row r="257" customFormat="false" ht="15" hidden="false" customHeight="false" outlineLevel="0" collapsed="false">
      <c r="A257" s="1" t="n">
        <v>12</v>
      </c>
      <c r="B257" s="33" t="s">
        <v>256</v>
      </c>
      <c r="C257" s="33" t="n">
        <v>404010130</v>
      </c>
      <c r="D257" s="35" t="s">
        <v>268</v>
      </c>
      <c r="E257" s="36" t="s">
        <v>17</v>
      </c>
      <c r="F257" s="6"/>
      <c r="G257" s="37" t="n">
        <v>242.23</v>
      </c>
      <c r="H257" s="37" t="n">
        <v>400</v>
      </c>
    </row>
    <row r="258" customFormat="false" ht="15" hidden="false" customHeight="false" outlineLevel="0" collapsed="false">
      <c r="A258" s="1" t="n">
        <v>13</v>
      </c>
      <c r="B258" s="33" t="s">
        <v>256</v>
      </c>
      <c r="C258" s="33" t="n">
        <v>404010172</v>
      </c>
      <c r="D258" s="35" t="s">
        <v>269</v>
      </c>
      <c r="E258" s="36" t="s">
        <v>17</v>
      </c>
      <c r="F258" s="6"/>
      <c r="G258" s="37" t="n">
        <v>1073.02</v>
      </c>
      <c r="H258" s="37" t="n">
        <v>600</v>
      </c>
    </row>
    <row r="259" customFormat="false" ht="15" hidden="false" customHeight="true" outlineLevel="0" collapsed="false">
      <c r="A259" s="1" t="n">
        <v>14</v>
      </c>
      <c r="B259" s="33" t="s">
        <v>256</v>
      </c>
      <c r="C259" s="33" t="n">
        <v>404010210</v>
      </c>
      <c r="D259" s="35" t="s">
        <v>270</v>
      </c>
      <c r="E259" s="36" t="s">
        <v>17</v>
      </c>
      <c r="F259" s="6"/>
      <c r="G259" s="37" t="n">
        <v>757.13</v>
      </c>
      <c r="H259" s="37" t="n">
        <v>600</v>
      </c>
    </row>
    <row r="260" customFormat="false" ht="15" hidden="false" customHeight="true" outlineLevel="0" collapsed="false">
      <c r="A260" s="1" t="n">
        <v>15</v>
      </c>
      <c r="B260" s="33" t="s">
        <v>256</v>
      </c>
      <c r="C260" s="33" t="n">
        <v>404010229</v>
      </c>
      <c r="D260" s="35" t="s">
        <v>271</v>
      </c>
      <c r="E260" s="36" t="s">
        <v>17</v>
      </c>
      <c r="F260" s="6"/>
      <c r="G260" s="37" t="n">
        <v>483.55</v>
      </c>
      <c r="H260" s="37" t="n">
        <v>600</v>
      </c>
    </row>
    <row r="261" customFormat="false" ht="15" hidden="false" customHeight="true" outlineLevel="0" collapsed="false">
      <c r="A261" s="1" t="n">
        <v>16</v>
      </c>
      <c r="B261" s="33" t="s">
        <v>256</v>
      </c>
      <c r="C261" s="33" t="n">
        <v>404010326</v>
      </c>
      <c r="D261" s="35" t="s">
        <v>272</v>
      </c>
      <c r="E261" s="36" t="s">
        <v>17</v>
      </c>
      <c r="F261" s="6"/>
      <c r="G261" s="37" t="n">
        <v>349.24</v>
      </c>
      <c r="H261" s="37" t="n">
        <v>400</v>
      </c>
    </row>
    <row r="262" customFormat="false" ht="15" hidden="false" customHeight="true" outlineLevel="0" collapsed="false">
      <c r="A262" s="1" t="n">
        <v>17</v>
      </c>
      <c r="B262" s="33" t="s">
        <v>256</v>
      </c>
      <c r="C262" s="33" t="n">
        <v>404010334</v>
      </c>
      <c r="D262" s="35" t="s">
        <v>273</v>
      </c>
      <c r="E262" s="36" t="s">
        <v>17</v>
      </c>
      <c r="F262" s="6"/>
      <c r="G262" s="37" t="n">
        <v>378.98</v>
      </c>
      <c r="H262" s="37" t="n">
        <v>400</v>
      </c>
    </row>
    <row r="263" customFormat="false" ht="15" hidden="false" customHeight="true" outlineLevel="0" collapsed="false">
      <c r="A263" s="1" t="n">
        <v>18</v>
      </c>
      <c r="B263" s="33" t="s">
        <v>256</v>
      </c>
      <c r="C263" s="33" t="n">
        <v>404010466</v>
      </c>
      <c r="D263" s="35" t="s">
        <v>274</v>
      </c>
      <c r="E263" s="36" t="s">
        <v>17</v>
      </c>
      <c r="F263" s="6"/>
      <c r="G263" s="37" t="n">
        <v>450.83</v>
      </c>
      <c r="H263" s="37" t="n">
        <v>600</v>
      </c>
    </row>
    <row r="264" customFormat="false" ht="15" hidden="false" customHeight="true" outlineLevel="0" collapsed="false">
      <c r="A264" s="1" t="n">
        <v>19</v>
      </c>
      <c r="B264" s="33" t="s">
        <v>256</v>
      </c>
      <c r="C264" s="33" t="n">
        <v>404010512</v>
      </c>
      <c r="D264" s="35" t="s">
        <v>275</v>
      </c>
      <c r="E264" s="36" t="s">
        <v>17</v>
      </c>
      <c r="F264" s="6"/>
      <c r="G264" s="37" t="n">
        <v>384.33</v>
      </c>
      <c r="H264" s="37" t="n">
        <v>400</v>
      </c>
    </row>
    <row r="265" customFormat="false" ht="23.25" hidden="false" customHeight="true" outlineLevel="0" collapsed="false">
      <c r="B265" s="45"/>
      <c r="C265" s="46"/>
      <c r="D265" s="47"/>
      <c r="E265" s="80"/>
      <c r="F265" s="6"/>
      <c r="G265" s="49" t="s">
        <v>35</v>
      </c>
      <c r="H265" s="50" t="n">
        <f aca="false">SUM(G246:G264,H246:H264)/19</f>
        <v>943.084210526316</v>
      </c>
    </row>
    <row r="266" customFormat="false" ht="16.5" hidden="false" customHeight="false" outlineLevel="0" collapsed="false">
      <c r="B266" s="51"/>
      <c r="C266" s="52"/>
      <c r="D266" s="53"/>
      <c r="E266" s="54"/>
      <c r="F266" s="6"/>
      <c r="G266" s="55"/>
      <c r="H266" s="55"/>
    </row>
    <row r="267" customFormat="false" ht="15" hidden="false" customHeight="true" outlineLevel="0" collapsed="false">
      <c r="A267" s="1" t="n">
        <v>1</v>
      </c>
      <c r="B267" s="34" t="s">
        <v>276</v>
      </c>
      <c r="C267" s="34" t="n">
        <v>409050083</v>
      </c>
      <c r="D267" s="35" t="s">
        <v>277</v>
      </c>
      <c r="E267" s="36" t="s">
        <v>17</v>
      </c>
      <c r="F267" s="6"/>
      <c r="G267" s="37" t="n">
        <v>219.12</v>
      </c>
      <c r="H267" s="37" t="n">
        <v>400</v>
      </c>
    </row>
    <row r="268" customFormat="false" ht="15" hidden="false" customHeight="true" outlineLevel="0" collapsed="false">
      <c r="A268" s="1" t="n">
        <v>2</v>
      </c>
      <c r="B268" s="34" t="s">
        <v>276</v>
      </c>
      <c r="C268" s="34" t="n">
        <v>409030040</v>
      </c>
      <c r="D268" s="35" t="s">
        <v>278</v>
      </c>
      <c r="E268" s="36" t="s">
        <v>17</v>
      </c>
      <c r="F268" s="6"/>
      <c r="G268" s="37" t="n">
        <v>594.68</v>
      </c>
      <c r="H268" s="37" t="n">
        <v>500</v>
      </c>
    </row>
    <row r="269" customFormat="false" ht="15" hidden="false" customHeight="true" outlineLevel="0" collapsed="false">
      <c r="A269" s="1" t="n">
        <v>3</v>
      </c>
      <c r="B269" s="34" t="s">
        <v>276</v>
      </c>
      <c r="C269" s="34" t="n">
        <v>409040134</v>
      </c>
      <c r="D269" s="35" t="s">
        <v>279</v>
      </c>
      <c r="E269" s="36" t="s">
        <v>17</v>
      </c>
      <c r="F269" s="6"/>
      <c r="G269" s="37" t="n">
        <v>360.07</v>
      </c>
      <c r="H269" s="37" t="n">
        <v>500</v>
      </c>
    </row>
    <row r="270" customFormat="false" ht="15" hidden="false" customHeight="true" outlineLevel="0" collapsed="false">
      <c r="A270" s="1" t="n">
        <v>4</v>
      </c>
      <c r="B270" s="34" t="s">
        <v>276</v>
      </c>
      <c r="C270" s="34" t="n">
        <v>409040215</v>
      </c>
      <c r="D270" s="35" t="s">
        <v>280</v>
      </c>
      <c r="E270" s="36" t="s">
        <v>17</v>
      </c>
      <c r="F270" s="6"/>
      <c r="G270" s="37" t="n">
        <v>256.97</v>
      </c>
      <c r="H270" s="37" t="n">
        <v>500</v>
      </c>
    </row>
    <row r="271" customFormat="false" ht="15" hidden="false" customHeight="true" outlineLevel="0" collapsed="false">
      <c r="A271" s="1" t="n">
        <v>5</v>
      </c>
      <c r="B271" s="34" t="s">
        <v>276</v>
      </c>
      <c r="C271" s="34" t="n">
        <v>409040231</v>
      </c>
      <c r="D271" s="35" t="s">
        <v>281</v>
      </c>
      <c r="E271" s="36" t="s">
        <v>17</v>
      </c>
      <c r="F271" s="6"/>
      <c r="G271" s="37" t="n">
        <v>257.56</v>
      </c>
      <c r="H271" s="37" t="n">
        <v>500</v>
      </c>
    </row>
    <row r="272" customFormat="false" ht="15" hidden="false" customHeight="true" outlineLevel="0" collapsed="false">
      <c r="A272" s="1" t="n">
        <v>6</v>
      </c>
      <c r="B272" s="34" t="s">
        <v>276</v>
      </c>
      <c r="C272" s="34" t="n">
        <v>409040240</v>
      </c>
      <c r="D272" s="35" t="s">
        <v>282</v>
      </c>
      <c r="E272" s="36" t="s">
        <v>17</v>
      </c>
      <c r="F272" s="6"/>
      <c r="G272" s="37" t="n">
        <v>306.47</v>
      </c>
      <c r="H272" s="37" t="n">
        <v>500</v>
      </c>
    </row>
    <row r="273" customFormat="false" ht="15" hidden="false" customHeight="true" outlineLevel="0" collapsed="false">
      <c r="A273" s="1" t="n">
        <v>7</v>
      </c>
      <c r="B273" s="34" t="s">
        <v>276</v>
      </c>
      <c r="C273" s="34" t="n">
        <v>409010561</v>
      </c>
      <c r="D273" s="35" t="s">
        <v>283</v>
      </c>
      <c r="E273" s="36" t="s">
        <v>17</v>
      </c>
      <c r="F273" s="6"/>
      <c r="G273" s="37" t="n">
        <v>766.11</v>
      </c>
      <c r="H273" s="37" t="n">
        <v>600</v>
      </c>
    </row>
    <row r="274" customFormat="false" ht="15" hidden="false" customHeight="true" outlineLevel="0" collapsed="false">
      <c r="A274" s="1" t="n">
        <v>8</v>
      </c>
      <c r="B274" s="34" t="s">
        <v>276</v>
      </c>
      <c r="C274" s="34" t="n">
        <v>409030023</v>
      </c>
      <c r="D274" s="35" t="s">
        <v>284</v>
      </c>
      <c r="E274" s="36" t="s">
        <v>17</v>
      </c>
      <c r="F274" s="88"/>
      <c r="G274" s="37" t="n">
        <v>1001.71</v>
      </c>
      <c r="H274" s="37" t="n">
        <v>600</v>
      </c>
    </row>
    <row r="275" customFormat="false" ht="15" hidden="false" customHeight="true" outlineLevel="0" collapsed="false">
      <c r="A275" s="1" t="n">
        <v>9</v>
      </c>
      <c r="B275" s="72" t="s">
        <v>276</v>
      </c>
      <c r="C275" s="72" t="n">
        <v>409010065</v>
      </c>
      <c r="D275" s="73" t="s">
        <v>285</v>
      </c>
      <c r="E275" s="31" t="s">
        <v>17</v>
      </c>
      <c r="F275" s="6"/>
      <c r="G275" s="32" t="n">
        <v>549.72</v>
      </c>
      <c r="H275" s="32" t="n">
        <v>600</v>
      </c>
    </row>
    <row r="276" customFormat="false" ht="15" hidden="false" customHeight="true" outlineLevel="0" collapsed="false">
      <c r="A276" s="1" t="n">
        <v>10</v>
      </c>
      <c r="B276" s="34" t="s">
        <v>276</v>
      </c>
      <c r="C276" s="34" t="n">
        <v>409010146</v>
      </c>
      <c r="D276" s="35" t="s">
        <v>286</v>
      </c>
      <c r="E276" s="36" t="s">
        <v>17</v>
      </c>
      <c r="F276" s="6"/>
      <c r="G276" s="37" t="n">
        <v>402.85</v>
      </c>
      <c r="H276" s="37" t="n">
        <v>400</v>
      </c>
    </row>
    <row r="277" customFormat="false" ht="15" hidden="false" customHeight="true" outlineLevel="0" collapsed="false">
      <c r="A277" s="1" t="n">
        <v>11</v>
      </c>
      <c r="B277" s="34" t="s">
        <v>276</v>
      </c>
      <c r="C277" s="34" t="n">
        <v>409010189</v>
      </c>
      <c r="D277" s="35" t="s">
        <v>287</v>
      </c>
      <c r="E277" s="36" t="s">
        <v>17</v>
      </c>
      <c r="F277" s="6"/>
      <c r="G277" s="37" t="n">
        <v>386.87</v>
      </c>
      <c r="H277" s="37" t="n">
        <v>400</v>
      </c>
    </row>
    <row r="278" customFormat="false" ht="15" hidden="false" customHeight="true" outlineLevel="0" collapsed="false">
      <c r="A278" s="1" t="n">
        <v>12</v>
      </c>
      <c r="B278" s="34" t="s">
        <v>276</v>
      </c>
      <c r="C278" s="34" t="n">
        <v>409010200</v>
      </c>
      <c r="D278" s="35" t="s">
        <v>288</v>
      </c>
      <c r="E278" s="36" t="s">
        <v>17</v>
      </c>
      <c r="F278" s="6"/>
      <c r="G278" s="37" t="n">
        <v>841.74</v>
      </c>
      <c r="H278" s="37" t="n">
        <v>600</v>
      </c>
    </row>
    <row r="279" customFormat="false" ht="15" hidden="false" customHeight="true" outlineLevel="0" collapsed="false">
      <c r="A279" s="1" t="n">
        <v>13</v>
      </c>
      <c r="B279" s="34" t="s">
        <v>276</v>
      </c>
      <c r="C279" s="34" t="n">
        <v>409010219</v>
      </c>
      <c r="D279" s="35" t="s">
        <v>289</v>
      </c>
      <c r="E279" s="36" t="s">
        <v>17</v>
      </c>
      <c r="F279" s="6"/>
      <c r="G279" s="37" t="n">
        <v>853.65</v>
      </c>
      <c r="H279" s="37" t="n">
        <v>600</v>
      </c>
    </row>
    <row r="280" customFormat="false" ht="15" hidden="false" customHeight="false" outlineLevel="0" collapsed="false">
      <c r="A280" s="1" t="n">
        <v>14</v>
      </c>
      <c r="B280" s="34" t="s">
        <v>276</v>
      </c>
      <c r="C280" s="34" t="n">
        <v>409010227</v>
      </c>
      <c r="D280" s="35" t="s">
        <v>290</v>
      </c>
      <c r="E280" s="36" t="s">
        <v>17</v>
      </c>
      <c r="F280" s="6"/>
      <c r="G280" s="37" t="n">
        <v>818.24</v>
      </c>
      <c r="H280" s="37" t="n">
        <v>600</v>
      </c>
    </row>
    <row r="281" customFormat="false" ht="15" hidden="false" customHeight="true" outlineLevel="0" collapsed="false">
      <c r="A281" s="1" t="n">
        <v>15</v>
      </c>
      <c r="B281" s="34" t="s">
        <v>276</v>
      </c>
      <c r="C281" s="34" t="n">
        <v>409010235</v>
      </c>
      <c r="D281" s="35" t="s">
        <v>291</v>
      </c>
      <c r="E281" s="36" t="s">
        <v>17</v>
      </c>
      <c r="F281" s="6"/>
      <c r="G281" s="37" t="n">
        <v>801.5</v>
      </c>
      <c r="H281" s="37" t="n">
        <v>600</v>
      </c>
    </row>
    <row r="282" customFormat="false" ht="15" hidden="false" customHeight="true" outlineLevel="0" collapsed="false">
      <c r="A282" s="1" t="n">
        <v>16</v>
      </c>
      <c r="B282" s="34" t="s">
        <v>276</v>
      </c>
      <c r="C282" s="34" t="n">
        <v>409010286</v>
      </c>
      <c r="D282" s="35" t="s">
        <v>292</v>
      </c>
      <c r="E282" s="36" t="s">
        <v>17</v>
      </c>
      <c r="F282" s="6"/>
      <c r="G282" s="37" t="n">
        <v>650.27</v>
      </c>
      <c r="H282" s="37" t="n">
        <v>500</v>
      </c>
    </row>
    <row r="283" customFormat="false" ht="15" hidden="false" customHeight="true" outlineLevel="0" collapsed="false">
      <c r="A283" s="1" t="n">
        <v>17</v>
      </c>
      <c r="B283" s="34" t="s">
        <v>276</v>
      </c>
      <c r="C283" s="34" t="n">
        <v>409010294</v>
      </c>
      <c r="D283" s="35" t="s">
        <v>293</v>
      </c>
      <c r="E283" s="36" t="s">
        <v>17</v>
      </c>
      <c r="F283" s="6"/>
      <c r="G283" s="37" t="n">
        <v>600.47</v>
      </c>
      <c r="H283" s="37" t="n">
        <v>500</v>
      </c>
    </row>
    <row r="284" customFormat="false" ht="15" hidden="false" customHeight="true" outlineLevel="0" collapsed="false">
      <c r="A284" s="1" t="n">
        <v>18</v>
      </c>
      <c r="B284" s="34" t="s">
        <v>276</v>
      </c>
      <c r="C284" s="34" t="n">
        <v>409010308</v>
      </c>
      <c r="D284" s="35" t="s">
        <v>294</v>
      </c>
      <c r="E284" s="36" t="s">
        <v>17</v>
      </c>
      <c r="F284" s="6"/>
      <c r="G284" s="37" t="n">
        <v>674.81</v>
      </c>
      <c r="H284" s="37" t="n">
        <v>500</v>
      </c>
    </row>
    <row r="285" customFormat="false" ht="15" hidden="false" customHeight="true" outlineLevel="0" collapsed="false">
      <c r="A285" s="1" t="n">
        <v>19</v>
      </c>
      <c r="B285" s="34" t="s">
        <v>276</v>
      </c>
      <c r="C285" s="34" t="n">
        <v>409010316</v>
      </c>
      <c r="D285" s="35" t="s">
        <v>295</v>
      </c>
      <c r="E285" s="36" t="s">
        <v>17</v>
      </c>
      <c r="F285" s="6"/>
      <c r="G285" s="37" t="n">
        <v>658.19</v>
      </c>
      <c r="H285" s="37" t="n">
        <v>500</v>
      </c>
    </row>
    <row r="286" customFormat="false" ht="15" hidden="false" customHeight="true" outlineLevel="0" collapsed="false">
      <c r="A286" s="1" t="n">
        <v>20</v>
      </c>
      <c r="B286" s="34" t="s">
        <v>276</v>
      </c>
      <c r="C286" s="34" t="n">
        <v>409010324</v>
      </c>
      <c r="D286" s="35" t="s">
        <v>296</v>
      </c>
      <c r="E286" s="36" t="s">
        <v>17</v>
      </c>
      <c r="F286" s="6"/>
      <c r="G286" s="37" t="n">
        <v>652.16</v>
      </c>
      <c r="H286" s="37" t="n">
        <v>500</v>
      </c>
    </row>
    <row r="287" customFormat="false" ht="15" hidden="false" customHeight="true" outlineLevel="0" collapsed="false">
      <c r="A287" s="1" t="n">
        <v>21</v>
      </c>
      <c r="B287" s="34" t="s">
        <v>276</v>
      </c>
      <c r="C287" s="34" t="n">
        <v>409010367</v>
      </c>
      <c r="D287" s="35" t="s">
        <v>297</v>
      </c>
      <c r="E287" s="36" t="s">
        <v>17</v>
      </c>
      <c r="F287" s="6"/>
      <c r="G287" s="37" t="n">
        <v>509.16</v>
      </c>
      <c r="H287" s="37" t="n">
        <v>400</v>
      </c>
    </row>
    <row r="288" customFormat="false" ht="15" hidden="false" customHeight="true" outlineLevel="0" collapsed="false">
      <c r="A288" s="1" t="n">
        <v>22</v>
      </c>
      <c r="B288" s="34" t="s">
        <v>276</v>
      </c>
      <c r="C288" s="34" t="n">
        <v>409010383</v>
      </c>
      <c r="D288" s="35" t="s">
        <v>298</v>
      </c>
      <c r="E288" s="36" t="s">
        <v>17</v>
      </c>
      <c r="F288" s="6"/>
      <c r="G288" s="37" t="n">
        <v>516.61</v>
      </c>
      <c r="H288" s="37" t="n">
        <v>400</v>
      </c>
    </row>
    <row r="289" customFormat="false" ht="15" hidden="false" customHeight="true" outlineLevel="0" collapsed="false">
      <c r="A289" s="1" t="n">
        <v>23</v>
      </c>
      <c r="B289" s="34" t="s">
        <v>276</v>
      </c>
      <c r="C289" s="34" t="n">
        <v>409010391</v>
      </c>
      <c r="D289" s="35" t="s">
        <v>299</v>
      </c>
      <c r="E289" s="36" t="s">
        <v>17</v>
      </c>
      <c r="F289" s="6"/>
      <c r="G289" s="37" t="n">
        <v>619.66</v>
      </c>
      <c r="H289" s="37" t="n">
        <v>500</v>
      </c>
    </row>
    <row r="290" customFormat="false" ht="15" hidden="false" customHeight="true" outlineLevel="0" collapsed="false">
      <c r="A290" s="1" t="n">
        <v>24</v>
      </c>
      <c r="B290" s="34" t="s">
        <v>276</v>
      </c>
      <c r="C290" s="34" t="n">
        <v>409010413</v>
      </c>
      <c r="D290" s="35" t="s">
        <v>300</v>
      </c>
      <c r="E290" s="36" t="s">
        <v>17</v>
      </c>
      <c r="F290" s="6"/>
      <c r="G290" s="37" t="n">
        <v>419.97</v>
      </c>
      <c r="H290" s="37" t="n">
        <v>400</v>
      </c>
    </row>
    <row r="291" customFormat="false" ht="15" hidden="false" customHeight="true" outlineLevel="0" collapsed="false">
      <c r="A291" s="1" t="n">
        <v>25</v>
      </c>
      <c r="B291" s="34" t="s">
        <v>276</v>
      </c>
      <c r="C291" s="34" t="n">
        <v>409010430</v>
      </c>
      <c r="D291" s="35" t="s">
        <v>301</v>
      </c>
      <c r="E291" s="36" t="s">
        <v>17</v>
      </c>
      <c r="F291" s="6"/>
      <c r="G291" s="37" t="n">
        <v>372.54</v>
      </c>
      <c r="H291" s="37" t="n">
        <v>400</v>
      </c>
    </row>
    <row r="292" customFormat="false" ht="15" hidden="false" customHeight="true" outlineLevel="0" collapsed="false">
      <c r="A292" s="1" t="n">
        <v>26</v>
      </c>
      <c r="B292" s="34" t="s">
        <v>276</v>
      </c>
      <c r="C292" s="34" t="n">
        <v>409010499</v>
      </c>
      <c r="D292" s="35" t="s">
        <v>302</v>
      </c>
      <c r="E292" s="36" t="s">
        <v>17</v>
      </c>
      <c r="F292" s="6"/>
      <c r="G292" s="37" t="n">
        <v>386.2</v>
      </c>
      <c r="H292" s="37" t="n">
        <v>400</v>
      </c>
    </row>
    <row r="293" customFormat="false" ht="15" hidden="false" customHeight="true" outlineLevel="0" collapsed="false">
      <c r="A293" s="1" t="n">
        <v>27</v>
      </c>
      <c r="B293" s="34" t="s">
        <v>276</v>
      </c>
      <c r="C293" s="34" t="n">
        <v>409010502</v>
      </c>
      <c r="D293" s="35" t="s">
        <v>303</v>
      </c>
      <c r="E293" s="36" t="s">
        <v>17</v>
      </c>
      <c r="F293" s="6"/>
      <c r="G293" s="37" t="n">
        <v>575.93</v>
      </c>
      <c r="H293" s="37" t="n">
        <v>500</v>
      </c>
    </row>
    <row r="294" customFormat="false" ht="15" hidden="false" customHeight="true" outlineLevel="0" collapsed="false">
      <c r="A294" s="1" t="n">
        <v>28</v>
      </c>
      <c r="B294" s="34" t="s">
        <v>276</v>
      </c>
      <c r="C294" s="34" t="n">
        <v>409010537</v>
      </c>
      <c r="D294" s="35" t="s">
        <v>304</v>
      </c>
      <c r="E294" s="36" t="s">
        <v>17</v>
      </c>
      <c r="F294" s="6"/>
      <c r="G294" s="37" t="n">
        <v>629.54</v>
      </c>
      <c r="H294" s="37" t="n">
        <v>500</v>
      </c>
    </row>
    <row r="295" customFormat="false" ht="15" hidden="false" customHeight="true" outlineLevel="0" collapsed="false">
      <c r="A295" s="1" t="n">
        <v>29</v>
      </c>
      <c r="B295" s="34" t="s">
        <v>276</v>
      </c>
      <c r="C295" s="34" t="n">
        <v>409010570</v>
      </c>
      <c r="D295" s="35" t="s">
        <v>305</v>
      </c>
      <c r="E295" s="36" t="s">
        <v>17</v>
      </c>
      <c r="F295" s="6"/>
      <c r="G295" s="37" t="n">
        <v>628.96</v>
      </c>
      <c r="H295" s="37" t="n">
        <v>500</v>
      </c>
    </row>
    <row r="296" customFormat="false" ht="15" hidden="false" customHeight="true" outlineLevel="0" collapsed="false">
      <c r="A296" s="1" t="n">
        <v>30</v>
      </c>
      <c r="B296" s="34" t="s">
        <v>276</v>
      </c>
      <c r="C296" s="34" t="n">
        <v>409020044</v>
      </c>
      <c r="D296" s="35" t="s">
        <v>306</v>
      </c>
      <c r="E296" s="36" t="s">
        <v>17</v>
      </c>
      <c r="F296" s="6"/>
      <c r="G296" s="37" t="n">
        <v>352.4</v>
      </c>
      <c r="H296" s="37" t="n">
        <v>400</v>
      </c>
    </row>
    <row r="297" customFormat="false" ht="15" hidden="false" customHeight="true" outlineLevel="0" collapsed="false">
      <c r="A297" s="1" t="n">
        <v>31</v>
      </c>
      <c r="B297" s="34" t="s">
        <v>276</v>
      </c>
      <c r="C297" s="34" t="n">
        <v>409020079</v>
      </c>
      <c r="D297" s="35" t="s">
        <v>307</v>
      </c>
      <c r="E297" s="36" t="s">
        <v>17</v>
      </c>
      <c r="F297" s="6"/>
      <c r="G297" s="37" t="n">
        <v>306.58</v>
      </c>
      <c r="H297" s="37" t="n">
        <v>400</v>
      </c>
    </row>
    <row r="298" customFormat="false" ht="15" hidden="false" customHeight="true" outlineLevel="0" collapsed="false">
      <c r="A298" s="1" t="n">
        <v>32</v>
      </c>
      <c r="B298" s="34" t="s">
        <v>276</v>
      </c>
      <c r="C298" s="34" t="n">
        <v>409020109</v>
      </c>
      <c r="D298" s="35" t="s">
        <v>308</v>
      </c>
      <c r="E298" s="36" t="s">
        <v>17</v>
      </c>
      <c r="F298" s="6"/>
      <c r="G298" s="37" t="n">
        <v>372.96</v>
      </c>
      <c r="H298" s="37" t="n">
        <v>400</v>
      </c>
    </row>
    <row r="299" customFormat="false" ht="15" hidden="false" customHeight="true" outlineLevel="0" collapsed="false">
      <c r="A299" s="1" t="n">
        <v>33</v>
      </c>
      <c r="B299" s="34" t="s">
        <v>276</v>
      </c>
      <c r="C299" s="34" t="n">
        <v>409020125</v>
      </c>
      <c r="D299" s="35" t="s">
        <v>309</v>
      </c>
      <c r="E299" s="36" t="s">
        <v>17</v>
      </c>
      <c r="F299" s="6"/>
      <c r="G299" s="37" t="n">
        <v>214.08</v>
      </c>
      <c r="H299" s="37" t="n">
        <v>400</v>
      </c>
    </row>
    <row r="300" customFormat="false" ht="15" hidden="false" customHeight="true" outlineLevel="0" collapsed="false">
      <c r="A300" s="1" t="n">
        <v>34</v>
      </c>
      <c r="B300" s="34" t="s">
        <v>276</v>
      </c>
      <c r="C300" s="34" t="n">
        <v>409020133</v>
      </c>
      <c r="D300" s="35" t="s">
        <v>310</v>
      </c>
      <c r="E300" s="36" t="s">
        <v>17</v>
      </c>
      <c r="F300" s="6"/>
      <c r="G300" s="37" t="n">
        <v>469.55</v>
      </c>
      <c r="H300" s="37" t="n">
        <v>400</v>
      </c>
    </row>
    <row r="301" customFormat="false" ht="15" hidden="false" customHeight="false" outlineLevel="0" collapsed="false">
      <c r="A301" s="1" t="n">
        <v>35</v>
      </c>
      <c r="B301" s="34" t="s">
        <v>276</v>
      </c>
      <c r="C301" s="34" t="n">
        <v>409020141</v>
      </c>
      <c r="D301" s="35" t="s">
        <v>311</v>
      </c>
      <c r="E301" s="36" t="s">
        <v>17</v>
      </c>
      <c r="F301" s="6"/>
      <c r="G301" s="37" t="n">
        <v>410.75</v>
      </c>
      <c r="H301" s="37" t="n">
        <v>400</v>
      </c>
    </row>
    <row r="302" customFormat="false" ht="15" hidden="false" customHeight="true" outlineLevel="0" collapsed="false">
      <c r="A302" s="1" t="n">
        <v>36</v>
      </c>
      <c r="B302" s="34" t="s">
        <v>276</v>
      </c>
      <c r="C302" s="34" t="n">
        <v>409020168</v>
      </c>
      <c r="D302" s="35" t="s">
        <v>312</v>
      </c>
      <c r="E302" s="36" t="s">
        <v>17</v>
      </c>
      <c r="F302" s="6"/>
      <c r="G302" s="37" t="n">
        <v>305.29</v>
      </c>
      <c r="H302" s="37" t="n">
        <v>400</v>
      </c>
    </row>
    <row r="303" customFormat="false" ht="15" hidden="false" customHeight="true" outlineLevel="0" collapsed="false">
      <c r="A303" s="1" t="n">
        <v>37</v>
      </c>
      <c r="B303" s="34" t="s">
        <v>276</v>
      </c>
      <c r="C303" s="34" t="n">
        <v>409020176</v>
      </c>
      <c r="D303" s="35" t="s">
        <v>313</v>
      </c>
      <c r="E303" s="36" t="s">
        <v>17</v>
      </c>
      <c r="F303" s="6"/>
      <c r="G303" s="37" t="n">
        <v>319.92</v>
      </c>
      <c r="H303" s="37" t="n">
        <v>400</v>
      </c>
    </row>
    <row r="304" customFormat="false" ht="15" hidden="false" customHeight="true" outlineLevel="0" collapsed="false">
      <c r="A304" s="1" t="n">
        <v>38</v>
      </c>
      <c r="B304" s="34" t="s">
        <v>276</v>
      </c>
      <c r="C304" s="34" t="n">
        <v>409030031</v>
      </c>
      <c r="D304" s="35" t="s">
        <v>314</v>
      </c>
      <c r="E304" s="36" t="s">
        <v>17</v>
      </c>
      <c r="F304" s="6"/>
      <c r="G304" s="37" t="n">
        <v>1088.4</v>
      </c>
      <c r="H304" s="37" t="n">
        <v>600</v>
      </c>
    </row>
    <row r="305" customFormat="false" ht="15" hidden="false" customHeight="true" outlineLevel="0" collapsed="false">
      <c r="A305" s="1" t="n">
        <v>39</v>
      </c>
      <c r="B305" s="34" t="s">
        <v>276</v>
      </c>
      <c r="C305" s="34" t="n">
        <v>409040037</v>
      </c>
      <c r="D305" s="35" t="s">
        <v>315</v>
      </c>
      <c r="E305" s="36" t="s">
        <v>17</v>
      </c>
      <c r="F305" s="6"/>
      <c r="G305" s="37" t="n">
        <v>223.01</v>
      </c>
      <c r="H305" s="37" t="n">
        <v>400</v>
      </c>
    </row>
    <row r="306" customFormat="false" ht="15" hidden="false" customHeight="true" outlineLevel="0" collapsed="false">
      <c r="A306" s="1" t="n">
        <v>40</v>
      </c>
      <c r="B306" s="34" t="s">
        <v>276</v>
      </c>
      <c r="C306" s="34" t="n">
        <v>409040070</v>
      </c>
      <c r="D306" s="35" t="s">
        <v>316</v>
      </c>
      <c r="E306" s="36" t="s">
        <v>17</v>
      </c>
      <c r="F306" s="6"/>
      <c r="G306" s="37" t="n">
        <v>212.09</v>
      </c>
      <c r="H306" s="37" t="n">
        <v>400</v>
      </c>
    </row>
    <row r="307" customFormat="false" ht="15" hidden="false" customHeight="true" outlineLevel="0" collapsed="false">
      <c r="A307" s="1" t="n">
        <v>41</v>
      </c>
      <c r="B307" s="34" t="s">
        <v>276</v>
      </c>
      <c r="C307" s="34" t="n">
        <v>409040088</v>
      </c>
      <c r="D307" s="35" t="s">
        <v>317</v>
      </c>
      <c r="E307" s="36" t="s">
        <v>17</v>
      </c>
      <c r="F307" s="6"/>
      <c r="G307" s="37" t="n">
        <v>210.05</v>
      </c>
      <c r="H307" s="37" t="n">
        <v>400</v>
      </c>
    </row>
    <row r="308" customFormat="false" ht="15" hidden="false" customHeight="true" outlineLevel="0" collapsed="false">
      <c r="A308" s="1" t="n">
        <v>42</v>
      </c>
      <c r="B308" s="34" t="s">
        <v>276</v>
      </c>
      <c r="C308" s="34" t="n">
        <v>409040096</v>
      </c>
      <c r="D308" s="35" t="s">
        <v>318</v>
      </c>
      <c r="E308" s="36" t="s">
        <v>17</v>
      </c>
      <c r="F308" s="6"/>
      <c r="G308" s="37" t="n">
        <v>225.86</v>
      </c>
      <c r="H308" s="37" t="n">
        <v>400</v>
      </c>
    </row>
    <row r="309" customFormat="false" ht="15" hidden="false" customHeight="true" outlineLevel="0" collapsed="false">
      <c r="A309" s="1" t="n">
        <v>43</v>
      </c>
      <c r="B309" s="34" t="s">
        <v>276</v>
      </c>
      <c r="C309" s="34" t="n">
        <v>409040118</v>
      </c>
      <c r="D309" s="35" t="s">
        <v>319</v>
      </c>
      <c r="E309" s="36" t="s">
        <v>17</v>
      </c>
      <c r="F309" s="6"/>
      <c r="G309" s="37" t="n">
        <v>227.87</v>
      </c>
      <c r="H309" s="37" t="n">
        <v>400</v>
      </c>
    </row>
    <row r="310" customFormat="false" ht="15" hidden="false" customHeight="true" outlineLevel="0" collapsed="false">
      <c r="A310" s="1" t="n">
        <v>44</v>
      </c>
      <c r="B310" s="34" t="s">
        <v>276</v>
      </c>
      <c r="C310" s="34" t="n">
        <v>409040126</v>
      </c>
      <c r="D310" s="35" t="s">
        <v>320</v>
      </c>
      <c r="E310" s="36" t="s">
        <v>17</v>
      </c>
      <c r="F310" s="6"/>
      <c r="G310" s="37" t="n">
        <v>385.32</v>
      </c>
      <c r="H310" s="37" t="n">
        <v>400</v>
      </c>
    </row>
    <row r="311" customFormat="false" ht="15" hidden="false" customHeight="true" outlineLevel="0" collapsed="false">
      <c r="A311" s="1" t="n">
        <v>45</v>
      </c>
      <c r="B311" s="34" t="s">
        <v>276</v>
      </c>
      <c r="C311" s="34" t="n">
        <v>409040142</v>
      </c>
      <c r="D311" s="35" t="s">
        <v>321</v>
      </c>
      <c r="E311" s="36" t="s">
        <v>17</v>
      </c>
      <c r="F311" s="6"/>
      <c r="G311" s="37" t="n">
        <v>433.62</v>
      </c>
      <c r="H311" s="37" t="n">
        <v>400</v>
      </c>
    </row>
    <row r="312" customFormat="false" ht="15" hidden="false" customHeight="true" outlineLevel="0" collapsed="false">
      <c r="A312" s="1" t="n">
        <v>46</v>
      </c>
      <c r="B312" s="34" t="s">
        <v>276</v>
      </c>
      <c r="C312" s="34" t="n">
        <v>409040150</v>
      </c>
      <c r="D312" s="35" t="s">
        <v>322</v>
      </c>
      <c r="E312" s="36" t="s">
        <v>17</v>
      </c>
      <c r="F312" s="6"/>
      <c r="G312" s="37" t="n">
        <v>254.07</v>
      </c>
      <c r="H312" s="37" t="n">
        <v>400</v>
      </c>
    </row>
    <row r="313" customFormat="false" ht="15" hidden="false" customHeight="true" outlineLevel="0" collapsed="false">
      <c r="A313" s="1" t="n">
        <v>47</v>
      </c>
      <c r="B313" s="34" t="s">
        <v>276</v>
      </c>
      <c r="C313" s="34" t="n">
        <v>409040169</v>
      </c>
      <c r="D313" s="35" t="s">
        <v>323</v>
      </c>
      <c r="E313" s="36" t="s">
        <v>17</v>
      </c>
      <c r="F313" s="6"/>
      <c r="G313" s="37" t="n">
        <v>350.13</v>
      </c>
      <c r="H313" s="37" t="n">
        <v>400</v>
      </c>
    </row>
    <row r="314" customFormat="false" ht="15" hidden="false" customHeight="true" outlineLevel="0" collapsed="false">
      <c r="A314" s="1" t="n">
        <v>48</v>
      </c>
      <c r="B314" s="34" t="s">
        <v>276</v>
      </c>
      <c r="C314" s="34" t="n">
        <v>409040185</v>
      </c>
      <c r="D314" s="35" t="s">
        <v>324</v>
      </c>
      <c r="E314" s="36" t="s">
        <v>17</v>
      </c>
      <c r="F314" s="6"/>
      <c r="G314" s="37" t="n">
        <v>277.48</v>
      </c>
      <c r="H314" s="37" t="n">
        <v>400</v>
      </c>
    </row>
    <row r="315" customFormat="false" ht="15" hidden="false" customHeight="true" outlineLevel="0" collapsed="false">
      <c r="A315" s="1" t="n">
        <v>49</v>
      </c>
      <c r="B315" s="34" t="s">
        <v>276</v>
      </c>
      <c r="C315" s="34" t="n">
        <v>409050032</v>
      </c>
      <c r="D315" s="35" t="s">
        <v>325</v>
      </c>
      <c r="E315" s="36" t="s">
        <v>17</v>
      </c>
      <c r="F315" s="6"/>
      <c r="G315" s="37" t="n">
        <v>372.96</v>
      </c>
      <c r="H315" s="37" t="n">
        <v>400</v>
      </c>
    </row>
    <row r="316" customFormat="false" ht="15" hidden="false" customHeight="false" outlineLevel="0" collapsed="false">
      <c r="A316" s="1" t="n">
        <v>50</v>
      </c>
      <c r="B316" s="39" t="s">
        <v>276</v>
      </c>
      <c r="C316" s="39" t="n">
        <v>409050040</v>
      </c>
      <c r="D316" s="40" t="s">
        <v>326</v>
      </c>
      <c r="E316" s="70" t="s">
        <v>17</v>
      </c>
      <c r="F316" s="6"/>
      <c r="G316" s="41" t="n">
        <v>372.96</v>
      </c>
      <c r="H316" s="41" t="n">
        <v>400</v>
      </c>
    </row>
    <row r="317" customFormat="false" ht="15" hidden="false" customHeight="true" outlineLevel="0" collapsed="false">
      <c r="A317" s="1" t="n">
        <v>51</v>
      </c>
      <c r="B317" s="96" t="s">
        <v>276</v>
      </c>
      <c r="C317" s="96" t="n">
        <v>409010022</v>
      </c>
      <c r="D317" s="97" t="s">
        <v>327</v>
      </c>
      <c r="E317" s="42" t="s">
        <v>17</v>
      </c>
      <c r="F317" s="6"/>
      <c r="G317" s="43" t="n">
        <v>808.74</v>
      </c>
      <c r="H317" s="43" t="n">
        <v>600</v>
      </c>
    </row>
    <row r="318" customFormat="false" ht="23.25" hidden="false" customHeight="true" outlineLevel="0" collapsed="false">
      <c r="B318" s="45"/>
      <c r="C318" s="46"/>
      <c r="D318" s="47"/>
      <c r="E318" s="80"/>
      <c r="F318" s="6"/>
      <c r="G318" s="49" t="s">
        <v>35</v>
      </c>
      <c r="H318" s="50" t="n">
        <f aca="false">SUM(G267:G317,H267:H317)/51</f>
        <v>943.25137254902</v>
      </c>
    </row>
    <row r="319" customFormat="false" ht="16.5" hidden="false" customHeight="false" outlineLevel="0" collapsed="false">
      <c r="D319" s="6"/>
      <c r="E319" s="48"/>
      <c r="F319" s="6"/>
      <c r="G319" s="81"/>
      <c r="H319" s="81"/>
    </row>
    <row r="320" customFormat="false" ht="15.75" hidden="false" customHeight="false" outlineLevel="0" collapsed="false">
      <c r="D320" s="6"/>
      <c r="E320" s="48"/>
      <c r="F320" s="6"/>
      <c r="G320" s="98" t="s">
        <v>328</v>
      </c>
      <c r="H320" s="99" t="n">
        <f aca="false">SUM(H28,H71,H73,H244,H265,H318)/6</f>
        <v>841.225582794021</v>
      </c>
    </row>
    <row r="321" customFormat="false" ht="16.5" hidden="false" customHeight="false" outlineLevel="0" collapsed="false">
      <c r="D321" s="6"/>
      <c r="E321" s="48"/>
      <c r="F321" s="6"/>
      <c r="G321" s="98" t="s">
        <v>329</v>
      </c>
      <c r="H321" s="100" t="n">
        <f aca="false">SUM(H114)</f>
        <v>1226.53081081081</v>
      </c>
    </row>
  </sheetData>
  <mergeCells count="2">
    <mergeCell ref="E1:H5"/>
    <mergeCell ref="D5:D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2018-12-05T09:19:41Z</dcterms:created>
  <dc:creator>lourdes de Costa Remor</dc:creator>
  <dc:description/>
  <dc:language>pt-BR</dc:language>
  <cp:lastModifiedBy>remorlc</cp:lastModifiedBy>
  <cp:lastPrinted>2019-04-09T09:56:14Z</cp:lastPrinted>
  <dcterms:modified xsi:type="dcterms:W3CDTF">2019-04-15T11:12:34Z</dcterms:modified>
  <cp:revision>0</cp:revision>
  <dc:subject/>
  <dc:title/>
</cp:coreProperties>
</file>