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Planilha1" sheetId="1" state="hidden" r:id="rId2"/>
    <sheet name="Revisões" sheetId="2" state="hidden" r:id="rId3"/>
    <sheet name="Total" sheetId="3" state="visible" r:id="rId4"/>
  </sheets>
  <definedNames>
    <definedName function="false" hidden="true" localSheetId="2" name="_xlnm._FilterDatabase" vbProcedure="false">Total!$B$7:$C$86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<sst xmlns="http://schemas.openxmlformats.org/spreadsheetml/2006/main" count="770" uniqueCount="129">
  <si>
    <t xml:space="preserve">6854729 HOSPITAL MUNICIPAL RUTH CARDOSO</t>
  </si>
  <si>
    <t xml:space="preserve">420200 Balneário Camboriú</t>
  </si>
  <si>
    <t xml:space="preserve">7486596 HOSPITAL REGIONAL DE BIGUACU HELMUTH NASS</t>
  </si>
  <si>
    <t xml:space="preserve">420230 Biguaçu</t>
  </si>
  <si>
    <t xml:space="preserve">2522209 HOSPITAL MISERICORDIA</t>
  </si>
  <si>
    <t xml:space="preserve">420240 Blumenau</t>
  </si>
  <si>
    <t xml:space="preserve">3123251 HOSPITAL DE OLHOS DE BLUMENAU</t>
  </si>
  <si>
    <t xml:space="preserve">3181308 BOTELHO HOSPITAL DIA DA VISAO</t>
  </si>
  <si>
    <t xml:space="preserve">2558246 HOSPITAL SANTA ISABEL</t>
  </si>
  <si>
    <t xml:space="preserve">2558254 HOSPITAL SANTO ANTONIO</t>
  </si>
  <si>
    <t xml:space="preserve">2522489 ASSOCIACAO HOSPITAL E MATERNIDADE DOM JOAQUIM</t>
  </si>
  <si>
    <t xml:space="preserve">420290 Brusque</t>
  </si>
  <si>
    <t xml:space="preserve">2522411 HOSPITAL AZAMBUJA</t>
  </si>
  <si>
    <t xml:space="preserve">2691523 HOSPITAL CIRURGICO CAMBORIU</t>
  </si>
  <si>
    <t xml:space="preserve">420320 Camboriú</t>
  </si>
  <si>
    <t xml:space="preserve">2491249 HOSPITAL SANTA CRUZ DE CANOINHAS</t>
  </si>
  <si>
    <t xml:space="preserve">420380 Canoinhas</t>
  </si>
  <si>
    <t xml:space="preserve">3799352 CLINICA DE OLHOS KUCZMAINSKI LTDA</t>
  </si>
  <si>
    <t xml:space="preserve">420420 Chapecó</t>
  </si>
  <si>
    <t xml:space="preserve">5431212 MCR SERVICOS DE SAUDE S S LTDA CARDIOVISAO</t>
  </si>
  <si>
    <t xml:space="preserve">7123019 CLINICA DR CLAUDIOMAR Z DE OLIVEIRA S S</t>
  </si>
  <si>
    <t xml:space="preserve">7200625 ANGIOCLINICA</t>
  </si>
  <si>
    <t xml:space="preserve">2537788 HOSPITAL REGIONAL DO OESTE</t>
  </si>
  <si>
    <t xml:space="preserve">7286082 HOSPITAL DA CRIANCA AUGUSTA MULLER BOHNER</t>
  </si>
  <si>
    <t xml:space="preserve">7990774 UNITA ESPECIALIDADES MEDICAS</t>
  </si>
  <si>
    <t xml:space="preserve">9047581 INSTITUTO DA VISAO DE CHAPECO LTDA</t>
  </si>
  <si>
    <t xml:space="preserve">2303892 HOSPITAL SAO FRANCISCO</t>
  </si>
  <si>
    <t xml:space="preserve">420430 Concórdia</t>
  </si>
  <si>
    <t xml:space="preserve">0610062 HOSPITAL DE OLHOS DE CONCORDIA LTDA</t>
  </si>
  <si>
    <t xml:space="preserve">5164222 NIEDERAUER CLINICA DE OLHOS HOSPITAL DIA LTDA</t>
  </si>
  <si>
    <t xml:space="preserve">2541343 CLINICA DE OLHOS PEREIRA</t>
  </si>
  <si>
    <t xml:space="preserve">420460 Criciúma</t>
  </si>
  <si>
    <t xml:space="preserve">2758164 HOSPITAL SAO JOSE</t>
  </si>
  <si>
    <t xml:space="preserve">6567274 CLINICA DE OLHOS ANTONELLI</t>
  </si>
  <si>
    <t xml:space="preserve">9712038 HOSPITAL DE OLHOS DE CRICIUMA</t>
  </si>
  <si>
    <t xml:space="preserve">9819371 CLINICA MEDICA CORAL</t>
  </si>
  <si>
    <t xml:space="preserve">2658372 INSTITUTO SANTE HOSPITAL DE DIONISIO CERQUEIRA</t>
  </si>
  <si>
    <t xml:space="preserve">420500 Dionísio Cerqueira</t>
  </si>
  <si>
    <t xml:space="preserve">0136751 NEURON DOR</t>
  </si>
  <si>
    <t xml:space="preserve">420540 Florianópolis</t>
  </si>
  <si>
    <t xml:space="preserve">0019259 POLICLINICA MUNICIPAL CONTINENTE</t>
  </si>
  <si>
    <t xml:space="preserve">3321452 HOF HOSPITAL DE OLHOS DE FLORIANOPOLIS</t>
  </si>
  <si>
    <t xml:space="preserve">6292224 INSTITUTO DE OLHOS DE FLORIANOPOLIS II</t>
  </si>
  <si>
    <t xml:space="preserve">9173277 INSTITUTO LUMINE VISAO PARA TODOS</t>
  </si>
  <si>
    <t xml:space="preserve">2691485 HOSPITAL DE GASPAR</t>
  </si>
  <si>
    <t xml:space="preserve">420590 Gaspar</t>
  </si>
  <si>
    <t xml:space="preserve">2521873 HOSPITAL BEATRIZ RAMOS</t>
  </si>
  <si>
    <t xml:space="preserve">420750 Indaial</t>
  </si>
  <si>
    <t xml:space="preserve">2522691 HOSPITAL E MATERNIDADE MARIETA KONDER BORNHAUSEN</t>
  </si>
  <si>
    <t xml:space="preserve">420820 Itajaí</t>
  </si>
  <si>
    <t xml:space="preserve">2744937 HOSPITAL INFANTIL PEQUENO ANJO</t>
  </si>
  <si>
    <t xml:space="preserve">2303167 HOSPITAL SANTO ANTONIO DE ITAPEMA</t>
  </si>
  <si>
    <t xml:space="preserve">420830 Itapema</t>
  </si>
  <si>
    <t xml:space="preserve">2306336 HOSPITAL SAO JOSE</t>
  </si>
  <si>
    <t xml:space="preserve">420890 Jaraguá do Sul</t>
  </si>
  <si>
    <t xml:space="preserve">2306344 HOSPITAL JARAGUA</t>
  </si>
  <si>
    <t xml:space="preserve">2436450 HOSPITAL REGIONAL HANS DIETER SCHMIDT</t>
  </si>
  <si>
    <t xml:space="preserve">420910 Joinville</t>
  </si>
  <si>
    <t xml:space="preserve">2436469 HOSPITAL MUNICIPAL SAO JOSE</t>
  </si>
  <si>
    <t xml:space="preserve">6048692 HOSPITAL INFANTIL DR JESER AMARANTE FARIA</t>
  </si>
  <si>
    <t xml:space="preserve">2521296 HOSPITAL BETHESDA</t>
  </si>
  <si>
    <t xml:space="preserve">7728557 BOJ FILIAL</t>
  </si>
  <si>
    <t xml:space="preserve">9175849 OPHTALMUS CLINICA DE OLHOS CC</t>
  </si>
  <si>
    <t xml:space="preserve">9359397 HOSPITAL DA VISAO JOINVILLE</t>
  </si>
  <si>
    <t xml:space="preserve">3590909 HOSPITAL DA VISAO</t>
  </si>
  <si>
    <t xml:space="preserve">420930 Lages</t>
  </si>
  <si>
    <t xml:space="preserve">9268146 HOSPITAL DE OLHOS DA SERRA</t>
  </si>
  <si>
    <t xml:space="preserve">2504316 HOSPITAL NOSSA SENHORA DOS PRAZERES</t>
  </si>
  <si>
    <t xml:space="preserve">2504332 HOSPITAL E MATERNIDADE TEREZA RAMOS</t>
  </si>
  <si>
    <t xml:space="preserve">2662914 HOSPITAL SEARA DO BEM MATERNO E INFANTIL</t>
  </si>
  <si>
    <t xml:space="preserve">2543079 HOSPITAL MUNICIPAL SAO LUCAS</t>
  </si>
  <si>
    <t xml:space="preserve">421030 Major Vieira</t>
  </si>
  <si>
    <t xml:space="preserve">7847777 HOSPITAL JOAO SCHREIBER</t>
  </si>
  <si>
    <t xml:space="preserve">421060 Massaranduba</t>
  </si>
  <si>
    <t xml:space="preserve">2778831 HOSPITAL NOSSA SENHORA DA IMACULADA CONCEICAO</t>
  </si>
  <si>
    <t xml:space="preserve">421150 Nova Trento</t>
  </si>
  <si>
    <t xml:space="preserve">2555840 FUNDACAO HOSPITALAR SANTA OTILIA</t>
  </si>
  <si>
    <t xml:space="preserve">421170 Orleans</t>
  </si>
  <si>
    <t xml:space="preserve">2379627 HOSPITAL SAMARIA</t>
  </si>
  <si>
    <t xml:space="preserve">421480 Rio do Sul</t>
  </si>
  <si>
    <t xml:space="preserve">2568713 HOSPITAL REGIONAL ALTO VALE</t>
  </si>
  <si>
    <t xml:space="preserve">2641445 POLICLINICA DE REFERENCIA REGIONAL RIO DO SUL</t>
  </si>
  <si>
    <t xml:space="preserve">5458471 INSTITUTO DE OLHOS ALTO VALE</t>
  </si>
  <si>
    <t xml:space="preserve">2521695 HOSPITAL RIO NEGRINHO</t>
  </si>
  <si>
    <t xml:space="preserve">421500 Rio Negrinho</t>
  </si>
  <si>
    <t xml:space="preserve">2418177 HOSPITAL SAO FRANCISCO DE ASSIS</t>
  </si>
  <si>
    <t xml:space="preserve">421570 Santo Amaro da Imperatriz</t>
  </si>
  <si>
    <t xml:space="preserve">0875740 CENTRO DE TRATAMENTO E DIAGNOSTICO</t>
  </si>
  <si>
    <t xml:space="preserve">421580 São Bento do Sul</t>
  </si>
  <si>
    <t xml:space="preserve">2521792 HOSPITAL E MATERNIDADE SAGRADA FAMILIA</t>
  </si>
  <si>
    <t xml:space="preserve">7105088 HOSPITAL MUNICIPAL NOSSA SENHORA DA GRACA</t>
  </si>
  <si>
    <t xml:space="preserve">421620 São Francisco do Sul</t>
  </si>
  <si>
    <t xml:space="preserve">2418967 HOSPITAL MONSENHOR JOSE LOCKS DE SAO JOAO BATISTA</t>
  </si>
  <si>
    <t xml:space="preserve">421630 São João Batista</t>
  </si>
  <si>
    <t xml:space="preserve">2304155 HOSPITAL SAO ROQUE DE SEARA</t>
  </si>
  <si>
    <t xml:space="preserve">421750 Seara</t>
  </si>
  <si>
    <t xml:space="preserve">2490935 HOSPITAL FELIX DA COSTA GOMES</t>
  </si>
  <si>
    <t xml:space="preserve">421830 Três Barras</t>
  </si>
  <si>
    <t xml:space="preserve">2419653 HOSPITAL NOSSA SENHORA DA CONCEICAO HNSC</t>
  </si>
  <si>
    <t xml:space="preserve">421900 Urussanga</t>
  </si>
  <si>
    <t xml:space="preserve">ESTABELECIMENTOS-SC</t>
  </si>
  <si>
    <t xml:space="preserve">MUNICÍPIOS-SC</t>
  </si>
  <si>
    <t xml:space="preserve">MAIO</t>
  </si>
  <si>
    <t xml:space="preserve">MARÇO</t>
  </si>
  <si>
    <t xml:space="preserve">ABRIL</t>
  </si>
  <si>
    <t xml:space="preserve">SUBTOTAL</t>
  </si>
  <si>
    <t xml:space="preserve">DESC CONV</t>
  </si>
  <si>
    <t xml:space="preserve">DESC POT</t>
  </si>
  <si>
    <t xml:space="preserve">PAGAR</t>
  </si>
  <si>
    <t xml:space="preserve">2335026 AEC AMBULATORIO DE ESPECIALIDADES CENTRAL</t>
  </si>
  <si>
    <t xml:space="preserve">0946257 BOJ CHAPECO</t>
  </si>
  <si>
    <t xml:space="preserve">9995471 HOFTALMED</t>
  </si>
  <si>
    <t xml:space="preserve">2436477 MATERNIDADE DARCY VARGAS</t>
  </si>
  <si>
    <t xml:space="preserve">5195756 CIS NORDESTE SC</t>
  </si>
  <si>
    <t xml:space="preserve">7468563 INSTITUTO DA VISAO DE LAGES</t>
  </si>
  <si>
    <t xml:space="preserve">2674327 HOSPITAL NOSSA SENHORA DOS NAVEGANTES</t>
  </si>
  <si>
    <t xml:space="preserve">421130 Navegantes</t>
  </si>
  <si>
    <t xml:space="preserve">2538342 HOSPITAL SAO BERNARDO </t>
  </si>
  <si>
    <t xml:space="preserve">421420 Quilombo</t>
  </si>
  <si>
    <t xml:space="preserve">TOTAL</t>
  </si>
  <si>
    <t xml:space="preserve">ESTADO DE SANTA CATARINA</t>
  </si>
  <si>
    <t xml:space="preserve">SECRETARIA DE ESTADO DA SAÚDE</t>
  </si>
  <si>
    <t xml:space="preserve">SUPERINTENDÊNCIA DE PLANEJAMENTO EM SAÚDE</t>
  </si>
  <si>
    <t xml:space="preserve">GERÊNCIA DE MONITORAMENTO, AVALIAÇÃO E PROCESSAMENTO EM SAÚDE</t>
  </si>
  <si>
    <t xml:space="preserve">Programa Estadual de Redução das Filas de Cirurgias Eletivas – Gestão Plena – Competência Maio / 2023 – CONSOLIDADO</t>
  </si>
  <si>
    <t xml:space="preserve">REVISÃO MARÇO</t>
  </si>
  <si>
    <t xml:space="preserve">REVISÃO ABRIL</t>
  </si>
  <si>
    <t xml:space="preserve">DESC PORT.</t>
  </si>
  <si>
    <t xml:space="preserve">*Os dados podem sofrer alterações. Dados extraídos das bases SIA e SIH DATASUS/MS em Julho/2023.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</si>
</sst>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General"/>
    <numFmt numFmtId="167" formatCode="&quot;BOOL&quot;e&quot;AN&quot;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9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7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J1" activeCellId="0" sqref="J1"/>
    </sheetView>
  </sheetViews>
  <sheetFormatPr defaultColWidth="11.640625" defaultRowHeight="12.8" zeroHeight="false" outlineLevelRow="0" outlineLevelCol="0"/>
  <cols>
    <col collapsed="false" customWidth="true" hidden="false" outlineLevel="0" max="1" min="1" style="0" width="63.4"/>
    <col collapsed="false" customWidth="true" hidden="false" outlineLevel="0" max="2" min="2" style="0" width="29.5"/>
    <col collapsed="false" customWidth="true" hidden="false" outlineLevel="0" max="3" min="3" style="1" width="14.77"/>
    <col collapsed="false" customWidth="true" hidden="false" outlineLevel="0" max="5" min="5" style="0" width="13.52"/>
    <col collapsed="false" customWidth="true" hidden="false" outlineLevel="0" max="6" min="6" style="0" width="63.12"/>
    <col collapsed="false" customWidth="true" hidden="false" outlineLevel="0" max="7" min="7" style="0" width="29.5"/>
    <col collapsed="false" customWidth="true" hidden="false" outlineLevel="0" max="8" min="8" style="1" width="14.77"/>
    <col collapsed="false" customWidth="true" hidden="false" outlineLevel="0" max="10" min="10" style="0" width="14.77"/>
  </cols>
  <sheetData>
    <row r="1" customFormat="false" ht="12.8" hidden="false" customHeight="false" outlineLevel="0" collapsed="false">
      <c r="A1" s="0" t="s">
        <v>0</v>
      </c>
      <c r="B1" s="0" t="s">
        <v>1</v>
      </c>
      <c r="C1" s="1" t="n">
        <v>74249.83</v>
      </c>
      <c r="E1" s="2" t="n">
        <f aca="false">A1=F1</f>
        <v>1</v>
      </c>
      <c r="F1" s="3" t="s">
        <v>0</v>
      </c>
      <c r="G1" s="3" t="s">
        <v>1</v>
      </c>
      <c r="H1" s="1" t="n">
        <v>0</v>
      </c>
      <c r="J1" s="1" t="n">
        <f aca="false">C1+H1</f>
        <v>74249.83</v>
      </c>
    </row>
    <row r="2" customFormat="false" ht="12.8" hidden="false" customHeight="false" outlineLevel="0" collapsed="false">
      <c r="A2" s="3" t="s">
        <v>2</v>
      </c>
      <c r="B2" s="3" t="s">
        <v>3</v>
      </c>
      <c r="C2" s="1" t="n">
        <v>0</v>
      </c>
      <c r="E2" s="2" t="n">
        <f aca="false">A2=F2</f>
        <v>1</v>
      </c>
      <c r="F2" s="0" t="s">
        <v>2</v>
      </c>
      <c r="G2" s="0" t="s">
        <v>3</v>
      </c>
      <c r="H2" s="1" t="n">
        <v>19950</v>
      </c>
      <c r="J2" s="1" t="n">
        <f aca="false">C2+H2</f>
        <v>19950</v>
      </c>
    </row>
    <row r="3" customFormat="false" ht="12.8" hidden="false" customHeight="false" outlineLevel="0" collapsed="false">
      <c r="A3" s="0" t="s">
        <v>4</v>
      </c>
      <c r="B3" s="0" t="s">
        <v>5</v>
      </c>
      <c r="C3" s="1" t="n">
        <v>59581.88</v>
      </c>
      <c r="E3" s="2" t="n">
        <f aca="false">A3=F3</f>
        <v>1</v>
      </c>
      <c r="F3" s="0" t="s">
        <v>4</v>
      </c>
      <c r="G3" s="0" t="s">
        <v>5</v>
      </c>
      <c r="H3" s="1" t="n">
        <v>27000</v>
      </c>
      <c r="J3" s="1" t="n">
        <f aca="false">C3+H3</f>
        <v>86581.88</v>
      </c>
    </row>
    <row r="4" customFormat="false" ht="12.8" hidden="false" customHeight="false" outlineLevel="0" collapsed="false">
      <c r="A4" s="0" t="s">
        <v>6</v>
      </c>
      <c r="B4" s="0" t="s">
        <v>5</v>
      </c>
      <c r="C4" s="1" t="n">
        <v>0</v>
      </c>
      <c r="E4" s="2" t="n">
        <f aca="false">A4=F4</f>
        <v>1</v>
      </c>
      <c r="F4" s="0" t="s">
        <v>6</v>
      </c>
      <c r="G4" s="0" t="s">
        <v>5</v>
      </c>
      <c r="H4" s="1" t="n">
        <v>60722.8</v>
      </c>
      <c r="J4" s="1" t="n">
        <f aca="false">C4+H4</f>
        <v>60722.8</v>
      </c>
    </row>
    <row r="5" customFormat="false" ht="12.8" hidden="false" customHeight="false" outlineLevel="0" collapsed="false">
      <c r="A5" s="0" t="s">
        <v>7</v>
      </c>
      <c r="B5" s="0" t="s">
        <v>5</v>
      </c>
      <c r="C5" s="1" t="n">
        <v>0</v>
      </c>
      <c r="E5" s="2" t="n">
        <f aca="false">A5=F5</f>
        <v>1</v>
      </c>
      <c r="F5" s="0" t="s">
        <v>7</v>
      </c>
      <c r="G5" s="0" t="s">
        <v>5</v>
      </c>
      <c r="H5" s="1" t="n">
        <v>9900</v>
      </c>
      <c r="J5" s="1" t="n">
        <f aca="false">C5+H5</f>
        <v>9900</v>
      </c>
    </row>
    <row r="6" customFormat="false" ht="12.8" hidden="false" customHeight="false" outlineLevel="0" collapsed="false">
      <c r="A6" s="0" t="s">
        <v>8</v>
      </c>
      <c r="B6" s="0" t="s">
        <v>5</v>
      </c>
      <c r="C6" s="1" t="n">
        <v>37200.37</v>
      </c>
      <c r="E6" s="2" t="n">
        <f aca="false">A6=F6</f>
        <v>1</v>
      </c>
      <c r="F6" s="0" t="s">
        <v>8</v>
      </c>
      <c r="G6" s="0" t="s">
        <v>5</v>
      </c>
      <c r="H6" s="1" t="n">
        <v>0</v>
      </c>
      <c r="J6" s="1" t="n">
        <f aca="false">C6+H6</f>
        <v>37200.37</v>
      </c>
    </row>
    <row r="7" customFormat="false" ht="12.8" hidden="false" customHeight="false" outlineLevel="0" collapsed="false">
      <c r="A7" s="0" t="s">
        <v>9</v>
      </c>
      <c r="B7" s="0" t="s">
        <v>5</v>
      </c>
      <c r="C7" s="1" t="n">
        <v>176514.52</v>
      </c>
      <c r="E7" s="2" t="n">
        <f aca="false">A7=F7</f>
        <v>1</v>
      </c>
      <c r="F7" s="0" t="s">
        <v>9</v>
      </c>
      <c r="G7" s="0" t="s">
        <v>5</v>
      </c>
      <c r="H7" s="1" t="n">
        <v>0</v>
      </c>
      <c r="J7" s="1" t="n">
        <f aca="false">C7+H7</f>
        <v>176514.52</v>
      </c>
    </row>
    <row r="8" customFormat="false" ht="12.8" hidden="false" customHeight="false" outlineLevel="0" collapsed="false">
      <c r="A8" s="0" t="s">
        <v>10</v>
      </c>
      <c r="B8" s="0" t="s">
        <v>11</v>
      </c>
      <c r="C8" s="1" t="n">
        <v>95709.95</v>
      </c>
      <c r="E8" s="2" t="n">
        <f aca="false">A8=F8</f>
        <v>1</v>
      </c>
      <c r="F8" s="0" t="s">
        <v>10</v>
      </c>
      <c r="G8" s="0" t="s">
        <v>11</v>
      </c>
      <c r="H8" s="1" t="n">
        <v>10200</v>
      </c>
      <c r="J8" s="1" t="n">
        <f aca="false">C8+H8</f>
        <v>105909.95</v>
      </c>
    </row>
    <row r="9" customFormat="false" ht="12.8" hidden="false" customHeight="false" outlineLevel="0" collapsed="false">
      <c r="A9" s="0" t="s">
        <v>12</v>
      </c>
      <c r="B9" s="0" t="s">
        <v>11</v>
      </c>
      <c r="C9" s="1" t="n">
        <v>102437.33</v>
      </c>
      <c r="E9" s="2" t="n">
        <f aca="false">A9=F9</f>
        <v>1</v>
      </c>
      <c r="F9" s="3" t="s">
        <v>12</v>
      </c>
      <c r="G9" s="3" t="s">
        <v>11</v>
      </c>
      <c r="H9" s="1" t="n">
        <v>0</v>
      </c>
      <c r="J9" s="1" t="n">
        <f aca="false">C9+H9</f>
        <v>102437.33</v>
      </c>
    </row>
    <row r="10" customFormat="false" ht="12.8" hidden="false" customHeight="false" outlineLevel="0" collapsed="false">
      <c r="A10" s="0" t="s">
        <v>13</v>
      </c>
      <c r="B10" s="0" t="s">
        <v>14</v>
      </c>
      <c r="C10" s="1" t="n">
        <v>48973.85</v>
      </c>
      <c r="E10" s="2" t="n">
        <f aca="false">A10=F10</f>
        <v>1</v>
      </c>
      <c r="F10" s="3" t="s">
        <v>13</v>
      </c>
      <c r="G10" s="3" t="s">
        <v>14</v>
      </c>
      <c r="H10" s="1" t="n">
        <v>0</v>
      </c>
      <c r="J10" s="1" t="n">
        <f aca="false">C10+H10</f>
        <v>48973.85</v>
      </c>
    </row>
    <row r="11" customFormat="false" ht="12.8" hidden="false" customHeight="false" outlineLevel="0" collapsed="false">
      <c r="A11" s="0" t="s">
        <v>15</v>
      </c>
      <c r="B11" s="0" t="s">
        <v>16</v>
      </c>
      <c r="C11" s="1" t="n">
        <v>71306.57</v>
      </c>
      <c r="E11" s="2" t="n">
        <f aca="false">A11=F11</f>
        <v>1</v>
      </c>
      <c r="F11" s="0" t="s">
        <v>15</v>
      </c>
      <c r="G11" s="0" t="s">
        <v>16</v>
      </c>
      <c r="H11" s="1" t="n">
        <v>9000</v>
      </c>
      <c r="J11" s="1" t="n">
        <f aca="false">C11+H11</f>
        <v>80306.57</v>
      </c>
    </row>
    <row r="12" customFormat="false" ht="12.8" hidden="false" customHeight="false" outlineLevel="0" collapsed="false">
      <c r="A12" s="0" t="s">
        <v>17</v>
      </c>
      <c r="B12" s="0" t="s">
        <v>18</v>
      </c>
      <c r="C12" s="1" t="n">
        <v>0</v>
      </c>
      <c r="E12" s="2" t="n">
        <f aca="false">A12=F12</f>
        <v>1</v>
      </c>
      <c r="F12" s="0" t="s">
        <v>17</v>
      </c>
      <c r="G12" s="0" t="s">
        <v>18</v>
      </c>
      <c r="H12" s="1" t="n">
        <v>22050</v>
      </c>
      <c r="J12" s="1" t="n">
        <f aca="false">C12+H12</f>
        <v>22050</v>
      </c>
    </row>
    <row r="13" customFormat="false" ht="12.8" hidden="false" customHeight="false" outlineLevel="0" collapsed="false">
      <c r="A13" s="0" t="s">
        <v>19</v>
      </c>
      <c r="B13" s="0" t="s">
        <v>18</v>
      </c>
      <c r="C13" s="1" t="n">
        <v>0</v>
      </c>
      <c r="E13" s="2" t="n">
        <f aca="false">A13=F13</f>
        <v>1</v>
      </c>
      <c r="F13" s="0" t="s">
        <v>19</v>
      </c>
      <c r="G13" s="0" t="s">
        <v>18</v>
      </c>
      <c r="H13" s="1" t="n">
        <v>450</v>
      </c>
      <c r="J13" s="1" t="n">
        <f aca="false">C13+H13</f>
        <v>450</v>
      </c>
    </row>
    <row r="14" customFormat="false" ht="12.8" hidden="false" customHeight="false" outlineLevel="0" collapsed="false">
      <c r="A14" s="0" t="s">
        <v>20</v>
      </c>
      <c r="B14" s="0" t="s">
        <v>18</v>
      </c>
      <c r="C14" s="1" t="n">
        <v>0</v>
      </c>
      <c r="E14" s="2" t="n">
        <f aca="false">A14=F14</f>
        <v>1</v>
      </c>
      <c r="F14" s="0" t="s">
        <v>20</v>
      </c>
      <c r="G14" s="0" t="s">
        <v>18</v>
      </c>
      <c r="H14" s="1" t="n">
        <v>27000</v>
      </c>
      <c r="J14" s="1" t="n">
        <f aca="false">C14+H14</f>
        <v>27000</v>
      </c>
    </row>
    <row r="15" customFormat="false" ht="12.8" hidden="false" customHeight="false" outlineLevel="0" collapsed="false">
      <c r="A15" s="0" t="s">
        <v>21</v>
      </c>
      <c r="B15" s="0" t="s">
        <v>18</v>
      </c>
      <c r="C15" s="1" t="n">
        <v>0</v>
      </c>
      <c r="E15" s="2" t="n">
        <f aca="false">A15=F15</f>
        <v>1</v>
      </c>
      <c r="F15" s="0" t="s">
        <v>21</v>
      </c>
      <c r="G15" s="0" t="s">
        <v>18</v>
      </c>
      <c r="H15" s="1" t="n">
        <v>1800</v>
      </c>
      <c r="J15" s="1" t="n">
        <f aca="false">C15+H15</f>
        <v>1800</v>
      </c>
    </row>
    <row r="16" customFormat="false" ht="12.8" hidden="false" customHeight="false" outlineLevel="0" collapsed="false">
      <c r="A16" s="0" t="s">
        <v>22</v>
      </c>
      <c r="B16" s="0" t="s">
        <v>18</v>
      </c>
      <c r="C16" s="1" t="n">
        <v>86610.8</v>
      </c>
      <c r="E16" s="2" t="n">
        <f aca="false">A16=F16</f>
        <v>1</v>
      </c>
      <c r="F16" s="3" t="s">
        <v>22</v>
      </c>
      <c r="G16" s="3" t="s">
        <v>18</v>
      </c>
      <c r="H16" s="1" t="n">
        <v>0</v>
      </c>
      <c r="J16" s="1" t="n">
        <f aca="false">C16+H16</f>
        <v>86610.8</v>
      </c>
    </row>
    <row r="17" customFormat="false" ht="12.8" hidden="false" customHeight="false" outlineLevel="0" collapsed="false">
      <c r="A17" s="0" t="s">
        <v>23</v>
      </c>
      <c r="B17" s="0" t="s">
        <v>18</v>
      </c>
      <c r="C17" s="1" t="n">
        <v>137835.06</v>
      </c>
      <c r="E17" s="2" t="n">
        <f aca="false">A17=F17</f>
        <v>1</v>
      </c>
      <c r="F17" s="0" t="s">
        <v>23</v>
      </c>
      <c r="G17" s="0" t="s">
        <v>18</v>
      </c>
      <c r="H17" s="1" t="n">
        <v>50400</v>
      </c>
      <c r="J17" s="1" t="n">
        <f aca="false">C17+H17</f>
        <v>188235.06</v>
      </c>
    </row>
    <row r="18" customFormat="false" ht="12.8" hidden="false" customHeight="false" outlineLevel="0" collapsed="false">
      <c r="A18" s="0" t="s">
        <v>24</v>
      </c>
      <c r="B18" s="0" t="s">
        <v>18</v>
      </c>
      <c r="C18" s="1" t="n">
        <v>0</v>
      </c>
      <c r="E18" s="2" t="n">
        <f aca="false">A18=F18</f>
        <v>1</v>
      </c>
      <c r="F18" s="0" t="s">
        <v>24</v>
      </c>
      <c r="G18" s="0" t="s">
        <v>18</v>
      </c>
      <c r="H18" s="1" t="n">
        <v>15300</v>
      </c>
      <c r="J18" s="1" t="n">
        <f aca="false">C18+H18</f>
        <v>15300</v>
      </c>
    </row>
    <row r="19" customFormat="false" ht="12.8" hidden="false" customHeight="false" outlineLevel="0" collapsed="false">
      <c r="A19" s="0" t="s">
        <v>25</v>
      </c>
      <c r="B19" s="0" t="s">
        <v>18</v>
      </c>
      <c r="C19" s="1" t="n">
        <v>0</v>
      </c>
      <c r="E19" s="2" t="n">
        <f aca="false">A19=F19</f>
        <v>1</v>
      </c>
      <c r="F19" s="0" t="s">
        <v>25</v>
      </c>
      <c r="G19" s="0" t="s">
        <v>18</v>
      </c>
      <c r="H19" s="1" t="n">
        <v>10800</v>
      </c>
      <c r="J19" s="1" t="n">
        <f aca="false">C19+H19</f>
        <v>10800</v>
      </c>
    </row>
    <row r="20" customFormat="false" ht="12.8" hidden="false" customHeight="false" outlineLevel="0" collapsed="false">
      <c r="A20" s="0" t="s">
        <v>26</v>
      </c>
      <c r="B20" s="0" t="s">
        <v>27</v>
      </c>
      <c r="C20" s="1" t="n">
        <v>11479.77</v>
      </c>
      <c r="E20" s="2" t="n">
        <f aca="false">A20=F20</f>
        <v>1</v>
      </c>
      <c r="F20" s="3" t="s">
        <v>26</v>
      </c>
      <c r="G20" s="3" t="s">
        <v>27</v>
      </c>
      <c r="H20" s="1" t="n">
        <v>0</v>
      </c>
      <c r="J20" s="1" t="n">
        <f aca="false">C20+H20</f>
        <v>11479.77</v>
      </c>
    </row>
    <row r="21" customFormat="false" ht="12.8" hidden="false" customHeight="false" outlineLevel="0" collapsed="false">
      <c r="A21" s="0" t="s">
        <v>28</v>
      </c>
      <c r="B21" s="0" t="s">
        <v>27</v>
      </c>
      <c r="C21" s="1" t="n">
        <v>0</v>
      </c>
      <c r="E21" s="2" t="n">
        <f aca="false">A21=F21</f>
        <v>1</v>
      </c>
      <c r="F21" s="0" t="s">
        <v>28</v>
      </c>
      <c r="G21" s="0" t="s">
        <v>27</v>
      </c>
      <c r="H21" s="1" t="n">
        <v>6300</v>
      </c>
      <c r="J21" s="1" t="n">
        <f aca="false">C21+H21</f>
        <v>6300</v>
      </c>
    </row>
    <row r="22" customFormat="false" ht="12.8" hidden="false" customHeight="false" outlineLevel="0" collapsed="false">
      <c r="A22" s="0" t="s">
        <v>29</v>
      </c>
      <c r="B22" s="0" t="s">
        <v>27</v>
      </c>
      <c r="C22" s="1" t="n">
        <v>0</v>
      </c>
      <c r="E22" s="2" t="n">
        <f aca="false">A22=F22</f>
        <v>1</v>
      </c>
      <c r="F22" s="0" t="s">
        <v>29</v>
      </c>
      <c r="G22" s="0" t="s">
        <v>27</v>
      </c>
      <c r="H22" s="1" t="n">
        <v>4500</v>
      </c>
      <c r="J22" s="1" t="n">
        <f aca="false">C22+H22</f>
        <v>4500</v>
      </c>
    </row>
    <row r="23" customFormat="false" ht="12.8" hidden="false" customHeight="false" outlineLevel="0" collapsed="false">
      <c r="A23" s="3" t="s">
        <v>30</v>
      </c>
      <c r="B23" s="3" t="s">
        <v>31</v>
      </c>
      <c r="C23" s="1" t="n">
        <v>0</v>
      </c>
      <c r="E23" s="2" t="n">
        <f aca="false">A23=F23</f>
        <v>1</v>
      </c>
      <c r="F23" s="0" t="s">
        <v>30</v>
      </c>
      <c r="G23" s="0" t="s">
        <v>31</v>
      </c>
      <c r="H23" s="1" t="n">
        <v>13500</v>
      </c>
      <c r="J23" s="1" t="n">
        <f aca="false">C23+H23</f>
        <v>13500</v>
      </c>
    </row>
    <row r="24" customFormat="false" ht="12.8" hidden="false" customHeight="false" outlineLevel="0" collapsed="false">
      <c r="A24" s="0" t="s">
        <v>32</v>
      </c>
      <c r="B24" s="0" t="s">
        <v>31</v>
      </c>
      <c r="C24" s="1" t="n">
        <v>67378.45</v>
      </c>
      <c r="E24" s="2" t="n">
        <f aca="false">A24=F24</f>
        <v>1</v>
      </c>
      <c r="F24" s="0" t="s">
        <v>32</v>
      </c>
      <c r="G24" s="0" t="s">
        <v>31</v>
      </c>
      <c r="H24" s="1" t="n">
        <v>0</v>
      </c>
      <c r="J24" s="1" t="n">
        <f aca="false">C24+H24</f>
        <v>67378.45</v>
      </c>
    </row>
    <row r="25" customFormat="false" ht="12.8" hidden="false" customHeight="false" outlineLevel="0" collapsed="false">
      <c r="A25" s="0" t="s">
        <v>33</v>
      </c>
      <c r="B25" s="0" t="s">
        <v>31</v>
      </c>
      <c r="C25" s="1" t="n">
        <v>0</v>
      </c>
      <c r="E25" s="2" t="n">
        <f aca="false">A25=F25</f>
        <v>1</v>
      </c>
      <c r="F25" s="0" t="s">
        <v>33</v>
      </c>
      <c r="G25" s="0" t="s">
        <v>31</v>
      </c>
      <c r="H25" s="1" t="n">
        <v>189984</v>
      </c>
      <c r="J25" s="1" t="n">
        <f aca="false">C25+H25</f>
        <v>189984</v>
      </c>
    </row>
    <row r="26" customFormat="false" ht="12.8" hidden="false" customHeight="false" outlineLevel="0" collapsed="false">
      <c r="A26" s="0" t="s">
        <v>34</v>
      </c>
      <c r="B26" s="0" t="s">
        <v>31</v>
      </c>
      <c r="C26" s="1" t="n">
        <v>0</v>
      </c>
      <c r="E26" s="2" t="n">
        <f aca="false">A26=F26</f>
        <v>1</v>
      </c>
      <c r="F26" s="0" t="s">
        <v>34</v>
      </c>
      <c r="G26" s="0" t="s">
        <v>31</v>
      </c>
      <c r="H26" s="1" t="n">
        <v>277952.08</v>
      </c>
      <c r="J26" s="1" t="n">
        <f aca="false">C26+H26</f>
        <v>277952.08</v>
      </c>
    </row>
    <row r="27" customFormat="false" ht="12.8" hidden="false" customHeight="false" outlineLevel="0" collapsed="false">
      <c r="A27" s="0" t="s">
        <v>35</v>
      </c>
      <c r="B27" s="0" t="s">
        <v>31</v>
      </c>
      <c r="C27" s="1" t="n">
        <v>0</v>
      </c>
      <c r="E27" s="2" t="n">
        <f aca="false">A27=F27</f>
        <v>1</v>
      </c>
      <c r="F27" s="0" t="s">
        <v>35</v>
      </c>
      <c r="G27" s="0" t="s">
        <v>31</v>
      </c>
      <c r="H27" s="1" t="n">
        <v>2700</v>
      </c>
      <c r="J27" s="1" t="n">
        <f aca="false">C27+H27</f>
        <v>2700</v>
      </c>
    </row>
    <row r="28" customFormat="false" ht="12.8" hidden="false" customHeight="false" outlineLevel="0" collapsed="false">
      <c r="A28" s="0" t="s">
        <v>36</v>
      </c>
      <c r="B28" s="0" t="s">
        <v>37</v>
      </c>
      <c r="C28" s="1" t="n">
        <v>10026.58</v>
      </c>
      <c r="E28" s="2" t="n">
        <f aca="false">A28=F28</f>
        <v>1</v>
      </c>
      <c r="F28" s="3" t="s">
        <v>36</v>
      </c>
      <c r="G28" s="3" t="s">
        <v>37</v>
      </c>
      <c r="H28" s="1" t="n">
        <v>0</v>
      </c>
      <c r="J28" s="1" t="n">
        <f aca="false">C28+H28</f>
        <v>10026.58</v>
      </c>
    </row>
    <row r="29" customFormat="false" ht="12.8" hidden="false" customHeight="false" outlineLevel="0" collapsed="false">
      <c r="A29" s="0" t="s">
        <v>38</v>
      </c>
      <c r="B29" s="0" t="s">
        <v>39</v>
      </c>
      <c r="C29" s="1" t="n">
        <v>6250</v>
      </c>
      <c r="E29" s="2" t="n">
        <f aca="false">A29=F29</f>
        <v>1</v>
      </c>
      <c r="F29" s="3" t="s">
        <v>38</v>
      </c>
      <c r="G29" s="3" t="s">
        <v>39</v>
      </c>
      <c r="H29" s="1" t="n">
        <v>0</v>
      </c>
      <c r="J29" s="1" t="n">
        <f aca="false">C29+H29</f>
        <v>6250</v>
      </c>
    </row>
    <row r="30" customFormat="false" ht="12.8" hidden="false" customHeight="false" outlineLevel="0" collapsed="false">
      <c r="A30" s="0" t="s">
        <v>40</v>
      </c>
      <c r="B30" s="0" t="s">
        <v>39</v>
      </c>
      <c r="C30" s="1" t="n">
        <v>0</v>
      </c>
      <c r="E30" s="2" t="n">
        <f aca="false">A30=F30</f>
        <v>1</v>
      </c>
      <c r="F30" s="0" t="s">
        <v>40</v>
      </c>
      <c r="G30" s="0" t="s">
        <v>39</v>
      </c>
      <c r="H30" s="1" t="n">
        <v>234300</v>
      </c>
      <c r="J30" s="1" t="n">
        <f aca="false">C30+H30</f>
        <v>234300</v>
      </c>
    </row>
    <row r="31" customFormat="false" ht="12.8" hidden="false" customHeight="false" outlineLevel="0" collapsed="false">
      <c r="A31" s="0" t="s">
        <v>41</v>
      </c>
      <c r="B31" s="0" t="s">
        <v>39</v>
      </c>
      <c r="C31" s="1" t="n">
        <v>0</v>
      </c>
      <c r="E31" s="2" t="n">
        <f aca="false">A31=F31</f>
        <v>1</v>
      </c>
      <c r="F31" s="0" t="s">
        <v>41</v>
      </c>
      <c r="G31" s="0" t="s">
        <v>39</v>
      </c>
      <c r="H31" s="1" t="n">
        <v>450</v>
      </c>
      <c r="J31" s="1" t="n">
        <f aca="false">C31+H31</f>
        <v>450</v>
      </c>
    </row>
    <row r="32" customFormat="false" ht="12.8" hidden="false" customHeight="false" outlineLevel="0" collapsed="false">
      <c r="A32" s="0" t="s">
        <v>42</v>
      </c>
      <c r="B32" s="0" t="s">
        <v>39</v>
      </c>
      <c r="C32" s="1" t="n">
        <v>0</v>
      </c>
      <c r="E32" s="2" t="n">
        <f aca="false">A32=F32</f>
        <v>1</v>
      </c>
      <c r="F32" s="0" t="s">
        <v>42</v>
      </c>
      <c r="G32" s="0" t="s">
        <v>39</v>
      </c>
      <c r="H32" s="1" t="n">
        <v>52200</v>
      </c>
      <c r="J32" s="1" t="n">
        <f aca="false">C32+H32</f>
        <v>52200</v>
      </c>
    </row>
    <row r="33" customFormat="false" ht="12.8" hidden="false" customHeight="false" outlineLevel="0" collapsed="false">
      <c r="A33" s="0" t="s">
        <v>43</v>
      </c>
      <c r="B33" s="0" t="s">
        <v>39</v>
      </c>
      <c r="C33" s="1" t="n">
        <v>0</v>
      </c>
      <c r="E33" s="2" t="n">
        <f aca="false">A33=F33</f>
        <v>1</v>
      </c>
      <c r="F33" s="0" t="s">
        <v>43</v>
      </c>
      <c r="G33" s="0" t="s">
        <v>39</v>
      </c>
      <c r="H33" s="1" t="n">
        <v>3600</v>
      </c>
      <c r="J33" s="1" t="n">
        <f aca="false">C33+H33</f>
        <v>3600</v>
      </c>
    </row>
    <row r="34" customFormat="false" ht="12.8" hidden="false" customHeight="false" outlineLevel="0" collapsed="false">
      <c r="A34" s="0" t="s">
        <v>44</v>
      </c>
      <c r="B34" s="0" t="s">
        <v>45</v>
      </c>
      <c r="C34" s="1" t="n">
        <v>46689.81</v>
      </c>
      <c r="E34" s="2" t="n">
        <f aca="false">A34=F34</f>
        <v>1</v>
      </c>
      <c r="F34" s="0" t="s">
        <v>44</v>
      </c>
      <c r="G34" s="0" t="s">
        <v>45</v>
      </c>
      <c r="H34" s="1" t="n">
        <v>0</v>
      </c>
      <c r="J34" s="1" t="n">
        <f aca="false">C34+H34</f>
        <v>46689.81</v>
      </c>
    </row>
    <row r="35" customFormat="false" ht="12.8" hidden="false" customHeight="false" outlineLevel="0" collapsed="false">
      <c r="A35" s="0" t="s">
        <v>46</v>
      </c>
      <c r="B35" s="0" t="s">
        <v>47</v>
      </c>
      <c r="C35" s="1" t="n">
        <v>37366.11</v>
      </c>
      <c r="E35" s="2" t="n">
        <f aca="false">A35=F35</f>
        <v>1</v>
      </c>
      <c r="F35" s="0" t="s">
        <v>46</v>
      </c>
      <c r="G35" s="0" t="s">
        <v>47</v>
      </c>
      <c r="H35" s="1" t="n">
        <v>0</v>
      </c>
      <c r="J35" s="1" t="n">
        <f aca="false">C35+H35</f>
        <v>37366.11</v>
      </c>
    </row>
    <row r="36" customFormat="false" ht="12.8" hidden="false" customHeight="false" outlineLevel="0" collapsed="false">
      <c r="A36" s="0" t="s">
        <v>48</v>
      </c>
      <c r="B36" s="0" t="s">
        <v>49</v>
      </c>
      <c r="C36" s="1" t="n">
        <v>60464.18</v>
      </c>
      <c r="E36" s="2" t="n">
        <f aca="false">A36=F36</f>
        <v>1</v>
      </c>
      <c r="F36" s="0" t="s">
        <v>48</v>
      </c>
      <c r="G36" s="0" t="s">
        <v>49</v>
      </c>
      <c r="H36" s="1" t="n">
        <v>87300</v>
      </c>
      <c r="J36" s="1" t="n">
        <f aca="false">C36+H36</f>
        <v>147764.18</v>
      </c>
    </row>
    <row r="37" customFormat="false" ht="12.8" hidden="false" customHeight="false" outlineLevel="0" collapsed="false">
      <c r="A37" s="0" t="s">
        <v>50</v>
      </c>
      <c r="B37" s="0" t="s">
        <v>49</v>
      </c>
      <c r="C37" s="1" t="n">
        <v>52313.1</v>
      </c>
      <c r="E37" s="2" t="n">
        <f aca="false">A37=F37</f>
        <v>1</v>
      </c>
      <c r="F37" s="0" t="s">
        <v>50</v>
      </c>
      <c r="G37" s="0" t="s">
        <v>49</v>
      </c>
      <c r="H37" s="1" t="n">
        <v>0</v>
      </c>
      <c r="J37" s="1" t="n">
        <f aca="false">C37+H37</f>
        <v>52313.1</v>
      </c>
    </row>
    <row r="38" customFormat="false" ht="12.8" hidden="false" customHeight="false" outlineLevel="0" collapsed="false">
      <c r="A38" s="0" t="s">
        <v>51</v>
      </c>
      <c r="B38" s="0" t="s">
        <v>52</v>
      </c>
      <c r="C38" s="1" t="n">
        <v>43651.37</v>
      </c>
      <c r="E38" s="2" t="n">
        <f aca="false">A38=F38</f>
        <v>1</v>
      </c>
      <c r="F38" s="0" t="s">
        <v>51</v>
      </c>
      <c r="G38" s="0" t="s">
        <v>52</v>
      </c>
      <c r="H38" s="1" t="n">
        <v>0</v>
      </c>
      <c r="J38" s="1" t="n">
        <f aca="false">C38+H38</f>
        <v>43651.37</v>
      </c>
    </row>
    <row r="39" customFormat="false" ht="12.8" hidden="false" customHeight="false" outlineLevel="0" collapsed="false">
      <c r="A39" s="0" t="s">
        <v>53</v>
      </c>
      <c r="B39" s="0" t="s">
        <v>54</v>
      </c>
      <c r="C39" s="1" t="n">
        <v>95949.55</v>
      </c>
      <c r="E39" s="2" t="n">
        <f aca="false">A39=F39</f>
        <v>1</v>
      </c>
      <c r="F39" s="0" t="s">
        <v>53</v>
      </c>
      <c r="G39" s="0" t="s">
        <v>54</v>
      </c>
      <c r="H39" s="1" t="n">
        <v>65237.12</v>
      </c>
      <c r="J39" s="1" t="n">
        <f aca="false">C39+H39</f>
        <v>161186.67</v>
      </c>
    </row>
    <row r="40" customFormat="false" ht="12.8" hidden="false" customHeight="false" outlineLevel="0" collapsed="false">
      <c r="A40" s="0" t="s">
        <v>55</v>
      </c>
      <c r="B40" s="0" t="s">
        <v>54</v>
      </c>
      <c r="C40" s="1" t="n">
        <v>152541.76</v>
      </c>
      <c r="E40" s="2" t="n">
        <f aca="false">A40=F40</f>
        <v>1</v>
      </c>
      <c r="F40" s="0" t="s">
        <v>55</v>
      </c>
      <c r="G40" s="0" t="s">
        <v>54</v>
      </c>
      <c r="H40" s="1" t="n">
        <v>106350</v>
      </c>
      <c r="J40" s="1" t="n">
        <f aca="false">C40+H40</f>
        <v>258891.76</v>
      </c>
    </row>
    <row r="41" customFormat="false" ht="12.8" hidden="false" customHeight="false" outlineLevel="0" collapsed="false">
      <c r="A41" s="0" t="s">
        <v>56</v>
      </c>
      <c r="B41" s="0" t="s">
        <v>57</v>
      </c>
      <c r="C41" s="1" t="n">
        <v>67339.28</v>
      </c>
      <c r="E41" s="2" t="n">
        <f aca="false">A41=F41</f>
        <v>1</v>
      </c>
      <c r="F41" s="0" t="s">
        <v>56</v>
      </c>
      <c r="G41" s="0" t="s">
        <v>57</v>
      </c>
      <c r="H41" s="1" t="n">
        <v>0</v>
      </c>
      <c r="J41" s="1" t="n">
        <v>0</v>
      </c>
    </row>
    <row r="42" customFormat="false" ht="12.8" hidden="false" customHeight="false" outlineLevel="0" collapsed="false">
      <c r="A42" s="0" t="s">
        <v>58</v>
      </c>
      <c r="B42" s="0" t="s">
        <v>57</v>
      </c>
      <c r="C42" s="1" t="n">
        <v>94606.42</v>
      </c>
      <c r="E42" s="2" t="n">
        <f aca="false">A42=F42</f>
        <v>1</v>
      </c>
      <c r="F42" s="0" t="s">
        <v>58</v>
      </c>
      <c r="G42" s="0" t="s">
        <v>57</v>
      </c>
      <c r="H42" s="1" t="n">
        <v>0</v>
      </c>
      <c r="J42" s="1" t="n">
        <f aca="false">C42+H42</f>
        <v>94606.42</v>
      </c>
    </row>
    <row r="43" customFormat="false" ht="12.8" hidden="false" customHeight="false" outlineLevel="0" collapsed="false">
      <c r="A43" s="0" t="s">
        <v>59</v>
      </c>
      <c r="B43" s="0" t="s">
        <v>57</v>
      </c>
      <c r="C43" s="1" t="n">
        <v>292525.18</v>
      </c>
      <c r="E43" s="2" t="n">
        <f aca="false">A43=F43</f>
        <v>1</v>
      </c>
      <c r="F43" s="3" t="s">
        <v>59</v>
      </c>
      <c r="G43" s="3" t="s">
        <v>57</v>
      </c>
      <c r="H43" s="1" t="n">
        <v>0</v>
      </c>
      <c r="J43" s="1" t="n">
        <v>0</v>
      </c>
    </row>
    <row r="44" customFormat="false" ht="12.8" hidden="false" customHeight="false" outlineLevel="0" collapsed="false">
      <c r="A44" s="0" t="s">
        <v>60</v>
      </c>
      <c r="B44" s="0" t="s">
        <v>57</v>
      </c>
      <c r="C44" s="1" t="n">
        <v>589872.5</v>
      </c>
      <c r="E44" s="2" t="n">
        <f aca="false">A44=F44</f>
        <v>1</v>
      </c>
      <c r="F44" s="0" t="s">
        <v>60</v>
      </c>
      <c r="G44" s="0" t="s">
        <v>57</v>
      </c>
      <c r="H44" s="1" t="n">
        <v>146400</v>
      </c>
      <c r="J44" s="1" t="n">
        <f aca="false">C44+H44</f>
        <v>736272.5</v>
      </c>
    </row>
    <row r="45" customFormat="false" ht="12.8" hidden="false" customHeight="false" outlineLevel="0" collapsed="false">
      <c r="A45" s="3" t="s">
        <v>61</v>
      </c>
      <c r="B45" s="3" t="s">
        <v>57</v>
      </c>
      <c r="C45" s="1" t="n">
        <v>0</v>
      </c>
      <c r="E45" s="2" t="n">
        <f aca="false">A45=F45</f>
        <v>1</v>
      </c>
      <c r="F45" s="0" t="s">
        <v>61</v>
      </c>
      <c r="G45" s="0" t="s">
        <v>57</v>
      </c>
      <c r="H45" s="1" t="n">
        <v>124200</v>
      </c>
      <c r="J45" s="1" t="n">
        <f aca="false">C45+H45</f>
        <v>124200</v>
      </c>
    </row>
    <row r="46" customFormat="false" ht="12.8" hidden="false" customHeight="false" outlineLevel="0" collapsed="false">
      <c r="A46" s="0" t="s">
        <v>62</v>
      </c>
      <c r="B46" s="0" t="s">
        <v>57</v>
      </c>
      <c r="C46" s="1" t="n">
        <v>7254.29</v>
      </c>
      <c r="E46" s="2" t="n">
        <f aca="false">A46=F46</f>
        <v>1</v>
      </c>
      <c r="F46" s="0" t="s">
        <v>62</v>
      </c>
      <c r="G46" s="0" t="s">
        <v>57</v>
      </c>
      <c r="H46" s="1" t="n">
        <v>14400</v>
      </c>
      <c r="J46" s="1" t="n">
        <f aca="false">C46+H46</f>
        <v>21654.29</v>
      </c>
    </row>
    <row r="47" customFormat="false" ht="12.8" hidden="false" customHeight="false" outlineLevel="0" collapsed="false">
      <c r="A47" s="0" t="s">
        <v>63</v>
      </c>
      <c r="B47" s="0" t="s">
        <v>57</v>
      </c>
      <c r="C47" s="1" t="n">
        <v>0</v>
      </c>
      <c r="E47" s="2" t="n">
        <f aca="false">A47=F47</f>
        <v>1</v>
      </c>
      <c r="F47" s="0" t="s">
        <v>63</v>
      </c>
      <c r="G47" s="0" t="s">
        <v>57</v>
      </c>
      <c r="H47" s="1" t="n">
        <v>55350</v>
      </c>
      <c r="J47" s="1" t="n">
        <f aca="false">C47+H47</f>
        <v>55350</v>
      </c>
    </row>
    <row r="48" customFormat="false" ht="12.8" hidden="false" customHeight="false" outlineLevel="0" collapsed="false">
      <c r="A48" s="0" t="s">
        <v>64</v>
      </c>
      <c r="B48" s="0" t="s">
        <v>65</v>
      </c>
      <c r="C48" s="1" t="n">
        <v>0</v>
      </c>
      <c r="E48" s="2" t="n">
        <f aca="false">A48=F48</f>
        <v>1</v>
      </c>
      <c r="F48" s="0" t="s">
        <v>64</v>
      </c>
      <c r="G48" s="0" t="s">
        <v>65</v>
      </c>
      <c r="H48" s="1" t="n">
        <v>126655.2</v>
      </c>
      <c r="J48" s="1" t="n">
        <f aca="false">C48+H48</f>
        <v>126655.2</v>
      </c>
    </row>
    <row r="49" customFormat="false" ht="12.8" hidden="false" customHeight="false" outlineLevel="0" collapsed="false">
      <c r="A49" s="0" t="s">
        <v>66</v>
      </c>
      <c r="B49" s="0" t="s">
        <v>65</v>
      </c>
      <c r="C49" s="1" t="n">
        <v>0</v>
      </c>
      <c r="E49" s="2" t="n">
        <f aca="false">A49=F49</f>
        <v>1</v>
      </c>
      <c r="F49" s="0" t="s">
        <v>66</v>
      </c>
      <c r="G49" s="0" t="s">
        <v>65</v>
      </c>
      <c r="H49" s="1" t="n">
        <v>450</v>
      </c>
      <c r="J49" s="1" t="n">
        <f aca="false">C49+H49</f>
        <v>450</v>
      </c>
    </row>
    <row r="50" customFormat="false" ht="12.8" hidden="false" customHeight="false" outlineLevel="0" collapsed="false">
      <c r="A50" s="0" t="s">
        <v>67</v>
      </c>
      <c r="B50" s="0" t="s">
        <v>65</v>
      </c>
      <c r="C50" s="1" t="n">
        <v>102559.61</v>
      </c>
      <c r="E50" s="2" t="n">
        <f aca="false">A50=F50</f>
        <v>1</v>
      </c>
      <c r="F50" s="0" t="s">
        <v>67</v>
      </c>
      <c r="G50" s="0" t="s">
        <v>65</v>
      </c>
      <c r="H50" s="1" t="n">
        <v>0</v>
      </c>
      <c r="J50" s="1" t="n">
        <f aca="false">C50+H50</f>
        <v>102559.61</v>
      </c>
    </row>
    <row r="51" customFormat="false" ht="12.8" hidden="false" customHeight="false" outlineLevel="0" collapsed="false">
      <c r="A51" s="0" t="s">
        <v>68</v>
      </c>
      <c r="B51" s="0" t="s">
        <v>65</v>
      </c>
      <c r="C51" s="1" t="n">
        <v>43098.02</v>
      </c>
      <c r="E51" s="2" t="n">
        <f aca="false">A51=F51</f>
        <v>1</v>
      </c>
      <c r="F51" s="0" t="s">
        <v>68</v>
      </c>
      <c r="G51" s="0" t="s">
        <v>65</v>
      </c>
      <c r="H51" s="1" t="n">
        <v>0</v>
      </c>
      <c r="J51" s="1" t="n">
        <v>0</v>
      </c>
    </row>
    <row r="52" customFormat="false" ht="12.8" hidden="false" customHeight="false" outlineLevel="0" collapsed="false">
      <c r="A52" s="0" t="s">
        <v>69</v>
      </c>
      <c r="B52" s="0" t="s">
        <v>65</v>
      </c>
      <c r="C52" s="1" t="n">
        <v>33621.13</v>
      </c>
      <c r="E52" s="2" t="n">
        <f aca="false">A52=F52</f>
        <v>1</v>
      </c>
      <c r="F52" s="0" t="s">
        <v>69</v>
      </c>
      <c r="G52" s="0" t="s">
        <v>65</v>
      </c>
      <c r="H52" s="1" t="n">
        <v>39150</v>
      </c>
      <c r="J52" s="1" t="n">
        <f aca="false">C52+H52</f>
        <v>72771.13</v>
      </c>
    </row>
    <row r="53" customFormat="false" ht="12.8" hidden="false" customHeight="false" outlineLevel="0" collapsed="false">
      <c r="A53" s="0" t="s">
        <v>70</v>
      </c>
      <c r="B53" s="0" t="s">
        <v>71</v>
      </c>
      <c r="C53" s="1" t="n">
        <v>11854.52</v>
      </c>
      <c r="E53" s="2" t="n">
        <f aca="false">A53=F53</f>
        <v>1</v>
      </c>
      <c r="F53" s="0" t="s">
        <v>70</v>
      </c>
      <c r="G53" s="0" t="s">
        <v>71</v>
      </c>
      <c r="H53" s="1" t="n">
        <v>0</v>
      </c>
      <c r="J53" s="1" t="n">
        <f aca="false">C53+H53</f>
        <v>11854.52</v>
      </c>
    </row>
    <row r="54" customFormat="false" ht="12.8" hidden="false" customHeight="false" outlineLevel="0" collapsed="false">
      <c r="A54" s="0" t="s">
        <v>72</v>
      </c>
      <c r="B54" s="0" t="s">
        <v>73</v>
      </c>
      <c r="C54" s="1" t="n">
        <v>48253.86</v>
      </c>
      <c r="E54" s="2" t="n">
        <f aca="false">A54=F54</f>
        <v>1</v>
      </c>
      <c r="F54" s="0" t="s">
        <v>72</v>
      </c>
      <c r="G54" s="0" t="s">
        <v>73</v>
      </c>
      <c r="H54" s="1" t="n">
        <v>0</v>
      </c>
      <c r="J54" s="1" t="n">
        <f aca="false">C54+H54</f>
        <v>48253.86</v>
      </c>
    </row>
    <row r="55" customFormat="false" ht="12.8" hidden="false" customHeight="false" outlineLevel="0" collapsed="false">
      <c r="A55" s="0" t="s">
        <v>74</v>
      </c>
      <c r="B55" s="0" t="s">
        <v>75</v>
      </c>
      <c r="C55" s="1" t="n">
        <v>31888.23</v>
      </c>
      <c r="E55" s="2" t="n">
        <f aca="false">A55=F55</f>
        <v>1</v>
      </c>
      <c r="F55" s="0" t="s">
        <v>74</v>
      </c>
      <c r="G55" s="0" t="s">
        <v>75</v>
      </c>
      <c r="H55" s="1" t="n">
        <v>0</v>
      </c>
      <c r="J55" s="1" t="n">
        <f aca="false">C55+H55</f>
        <v>31888.23</v>
      </c>
    </row>
    <row r="56" customFormat="false" ht="12.8" hidden="false" customHeight="false" outlineLevel="0" collapsed="false">
      <c r="A56" s="0" t="s">
        <v>76</v>
      </c>
      <c r="B56" s="0" t="s">
        <v>77</v>
      </c>
      <c r="C56" s="1" t="n">
        <v>13620.92</v>
      </c>
      <c r="E56" s="2" t="n">
        <f aca="false">A56=F56</f>
        <v>1</v>
      </c>
      <c r="F56" s="0" t="s">
        <v>76</v>
      </c>
      <c r="G56" s="0" t="s">
        <v>77</v>
      </c>
      <c r="H56" s="1" t="n">
        <v>0</v>
      </c>
      <c r="J56" s="1" t="n">
        <f aca="false">C56+H56</f>
        <v>13620.92</v>
      </c>
    </row>
    <row r="57" customFormat="false" ht="12.8" hidden="false" customHeight="false" outlineLevel="0" collapsed="false">
      <c r="A57" s="0" t="s">
        <v>78</v>
      </c>
      <c r="B57" s="0" t="s">
        <v>79</v>
      </c>
      <c r="C57" s="1" t="n">
        <v>23819.99</v>
      </c>
      <c r="E57" s="2" t="n">
        <f aca="false">A57=F57</f>
        <v>1</v>
      </c>
      <c r="F57" s="3" t="s">
        <v>78</v>
      </c>
      <c r="G57" s="3" t="s">
        <v>79</v>
      </c>
      <c r="H57" s="1" t="n">
        <v>0</v>
      </c>
      <c r="J57" s="1" t="n">
        <f aca="false">C57+H57</f>
        <v>23819.99</v>
      </c>
    </row>
    <row r="58" customFormat="false" ht="12.8" hidden="false" customHeight="false" outlineLevel="0" collapsed="false">
      <c r="A58" s="0" t="s">
        <v>80</v>
      </c>
      <c r="B58" s="0" t="s">
        <v>79</v>
      </c>
      <c r="C58" s="1" t="n">
        <v>19550.78</v>
      </c>
      <c r="E58" s="2" t="n">
        <f aca="false">A58=F58</f>
        <v>1</v>
      </c>
      <c r="F58" s="0" t="s">
        <v>80</v>
      </c>
      <c r="G58" s="0" t="s">
        <v>79</v>
      </c>
      <c r="H58" s="1" t="n">
        <v>900</v>
      </c>
      <c r="J58" s="1" t="n">
        <f aca="false">C58+H58</f>
        <v>20450.78</v>
      </c>
    </row>
    <row r="59" customFormat="false" ht="12.8" hidden="false" customHeight="false" outlineLevel="0" collapsed="false">
      <c r="A59" s="0" t="s">
        <v>81</v>
      </c>
      <c r="B59" s="0" t="s">
        <v>79</v>
      </c>
      <c r="C59" s="1" t="n">
        <v>0</v>
      </c>
      <c r="E59" s="2" t="n">
        <f aca="false">A59=F59</f>
        <v>1</v>
      </c>
      <c r="F59" s="0" t="s">
        <v>81</v>
      </c>
      <c r="G59" s="0" t="s">
        <v>79</v>
      </c>
      <c r="H59" s="1" t="n">
        <v>11400</v>
      </c>
      <c r="J59" s="1" t="n">
        <f aca="false">C59+H59</f>
        <v>11400</v>
      </c>
    </row>
    <row r="60" customFormat="false" ht="12.8" hidden="false" customHeight="false" outlineLevel="0" collapsed="false">
      <c r="A60" s="0" t="s">
        <v>82</v>
      </c>
      <c r="B60" s="0" t="s">
        <v>79</v>
      </c>
      <c r="C60" s="1" t="n">
        <v>0</v>
      </c>
      <c r="E60" s="2" t="n">
        <f aca="false">A60=F60</f>
        <v>1</v>
      </c>
      <c r="F60" s="0" t="s">
        <v>82</v>
      </c>
      <c r="G60" s="0" t="s">
        <v>79</v>
      </c>
      <c r="H60" s="1" t="n">
        <v>12150</v>
      </c>
      <c r="J60" s="1" t="n">
        <f aca="false">C60+H60</f>
        <v>12150</v>
      </c>
    </row>
    <row r="61" customFormat="false" ht="12.8" hidden="false" customHeight="false" outlineLevel="0" collapsed="false">
      <c r="A61" s="0" t="s">
        <v>83</v>
      </c>
      <c r="B61" s="0" t="s">
        <v>84</v>
      </c>
      <c r="C61" s="1" t="n">
        <v>29135.11</v>
      </c>
      <c r="E61" s="2" t="n">
        <f aca="false">A61=F61</f>
        <v>1</v>
      </c>
      <c r="F61" s="3" t="s">
        <v>83</v>
      </c>
      <c r="G61" s="3" t="s">
        <v>84</v>
      </c>
      <c r="H61" s="1" t="n">
        <v>0</v>
      </c>
      <c r="J61" s="1" t="n">
        <f aca="false">C61+H61</f>
        <v>29135.11</v>
      </c>
    </row>
    <row r="62" customFormat="false" ht="12.8" hidden="false" customHeight="false" outlineLevel="0" collapsed="false">
      <c r="A62" s="0" t="s">
        <v>85</v>
      </c>
      <c r="B62" s="0" t="s">
        <v>86</v>
      </c>
      <c r="C62" s="1" t="n">
        <v>76360.74</v>
      </c>
      <c r="E62" s="2" t="n">
        <f aca="false">A62=F62</f>
        <v>1</v>
      </c>
      <c r="F62" s="0" t="s">
        <v>85</v>
      </c>
      <c r="G62" s="0" t="s">
        <v>86</v>
      </c>
      <c r="H62" s="1" t="n">
        <v>85950</v>
      </c>
      <c r="J62" s="1" t="n">
        <f aca="false">C62+H62</f>
        <v>162310.74</v>
      </c>
    </row>
    <row r="63" customFormat="false" ht="12.8" hidden="false" customHeight="false" outlineLevel="0" collapsed="false">
      <c r="A63" s="3" t="s">
        <v>87</v>
      </c>
      <c r="B63" s="3" t="s">
        <v>88</v>
      </c>
      <c r="C63" s="1" t="n">
        <v>0</v>
      </c>
      <c r="E63" s="2" t="n">
        <f aca="false">A63=F63</f>
        <v>1</v>
      </c>
      <c r="F63" s="0" t="s">
        <v>87</v>
      </c>
      <c r="G63" s="0" t="s">
        <v>88</v>
      </c>
      <c r="H63" s="1" t="n">
        <v>15600</v>
      </c>
      <c r="J63" s="1" t="n">
        <f aca="false">C63+H63</f>
        <v>15600</v>
      </c>
    </row>
    <row r="64" customFormat="false" ht="12.8" hidden="false" customHeight="false" outlineLevel="0" collapsed="false">
      <c r="A64" s="0" t="s">
        <v>89</v>
      </c>
      <c r="B64" s="0" t="s">
        <v>88</v>
      </c>
      <c r="C64" s="1" t="n">
        <v>81428.72</v>
      </c>
      <c r="E64" s="2" t="n">
        <f aca="false">A64=F64</f>
        <v>1</v>
      </c>
      <c r="F64" s="0" t="s">
        <v>89</v>
      </c>
      <c r="G64" s="0" t="s">
        <v>88</v>
      </c>
      <c r="H64" s="1" t="n">
        <v>17400</v>
      </c>
      <c r="J64" s="1" t="n">
        <f aca="false">C64+H64</f>
        <v>98828.72</v>
      </c>
    </row>
    <row r="65" customFormat="false" ht="12.8" hidden="false" customHeight="false" outlineLevel="0" collapsed="false">
      <c r="A65" s="0" t="s">
        <v>90</v>
      </c>
      <c r="B65" s="0" t="s">
        <v>91</v>
      </c>
      <c r="C65" s="1" t="n">
        <v>84160.83</v>
      </c>
      <c r="E65" s="2" t="n">
        <f aca="false">A65=F65</f>
        <v>1</v>
      </c>
      <c r="F65" s="0" t="s">
        <v>90</v>
      </c>
      <c r="G65" s="0" t="s">
        <v>91</v>
      </c>
      <c r="H65" s="1" t="n">
        <v>0</v>
      </c>
      <c r="J65" s="1" t="n">
        <f aca="false">C65+H65</f>
        <v>84160.83</v>
      </c>
    </row>
    <row r="66" customFormat="false" ht="12.8" hidden="false" customHeight="false" outlineLevel="0" collapsed="false">
      <c r="A66" s="0" t="s">
        <v>92</v>
      </c>
      <c r="B66" s="0" t="s">
        <v>93</v>
      </c>
      <c r="C66" s="1" t="n">
        <v>17405.98</v>
      </c>
      <c r="E66" s="2" t="n">
        <f aca="false">A66=F66</f>
        <v>1</v>
      </c>
      <c r="F66" s="0" t="s">
        <v>92</v>
      </c>
      <c r="G66" s="0" t="s">
        <v>93</v>
      </c>
      <c r="H66" s="1" t="n">
        <v>0</v>
      </c>
      <c r="J66" s="1" t="n">
        <f aca="false">C66+H66</f>
        <v>17405.98</v>
      </c>
    </row>
    <row r="67" customFormat="false" ht="12.8" hidden="false" customHeight="false" outlineLevel="0" collapsed="false">
      <c r="A67" s="0" t="s">
        <v>94</v>
      </c>
      <c r="B67" s="0" t="s">
        <v>95</v>
      </c>
      <c r="C67" s="1" t="n">
        <v>18077.68</v>
      </c>
      <c r="E67" s="2" t="n">
        <f aca="false">A67=F67</f>
        <v>1</v>
      </c>
      <c r="F67" s="0" t="s">
        <v>94</v>
      </c>
      <c r="G67" s="0" t="s">
        <v>95</v>
      </c>
      <c r="H67" s="1" t="n">
        <v>0</v>
      </c>
      <c r="J67" s="1" t="n">
        <f aca="false">C67+H67</f>
        <v>18077.68</v>
      </c>
    </row>
    <row r="68" customFormat="false" ht="12.8" hidden="false" customHeight="false" outlineLevel="0" collapsed="false">
      <c r="A68" s="0" t="s">
        <v>96</v>
      </c>
      <c r="B68" s="0" t="s">
        <v>97</v>
      </c>
      <c r="C68" s="1" t="n">
        <v>62664.08</v>
      </c>
      <c r="E68" s="2" t="n">
        <f aca="false">A68=F68</f>
        <v>1</v>
      </c>
      <c r="F68" s="0" t="s">
        <v>96</v>
      </c>
      <c r="G68" s="0" t="s">
        <v>97</v>
      </c>
      <c r="H68" s="1" t="n">
        <v>0</v>
      </c>
      <c r="J68" s="1" t="n">
        <f aca="false">C68+H68</f>
        <v>62664.08</v>
      </c>
    </row>
    <row r="69" customFormat="false" ht="12.8" hidden="false" customHeight="false" outlineLevel="0" collapsed="false">
      <c r="A69" s="0" t="s">
        <v>98</v>
      </c>
      <c r="B69" s="0" t="s">
        <v>99</v>
      </c>
      <c r="C69" s="1" t="n">
        <v>53299.37</v>
      </c>
      <c r="E69" s="2" t="n">
        <f aca="false">A69=F69</f>
        <v>1</v>
      </c>
      <c r="F69" s="0" t="s">
        <v>98</v>
      </c>
      <c r="G69" s="0" t="s">
        <v>99</v>
      </c>
      <c r="H69" s="1" t="n">
        <v>9900</v>
      </c>
      <c r="J69" s="1" t="n">
        <f aca="false">C69+H69</f>
        <v>63199.37</v>
      </c>
    </row>
    <row r="70" customFormat="false" ht="12.8" hidden="false" customHeight="false" outlineLevel="0" collapsed="false">
      <c r="C70" s="1" t="n">
        <f aca="false">SUM(C1:C69)</f>
        <v>3276928.08</v>
      </c>
      <c r="H70" s="1" t="n">
        <f aca="false">SUM(H1:H69)</f>
        <v>1968851.2</v>
      </c>
      <c r="J70" s="1" t="n">
        <f aca="false">SUM(J1:J69)</f>
        <v>4842816.8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8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O80" activeCellId="0" sqref="O80"/>
    </sheetView>
  </sheetViews>
  <sheetFormatPr defaultColWidth="11.625" defaultRowHeight="12.8" zeroHeight="false" outlineLevelRow="0" outlineLevelCol="0"/>
  <cols>
    <col collapsed="false" customWidth="true" hidden="false" outlineLevel="0" max="1" min="1" style="0" width="63.4"/>
    <col collapsed="false" customWidth="true" hidden="false" outlineLevel="0" max="2" min="2" style="0" width="29.5"/>
    <col collapsed="false" customWidth="true" hidden="false" outlineLevel="0" max="3" min="3" style="1" width="14.77"/>
    <col collapsed="false" customWidth="true" hidden="false" outlineLevel="0" max="4" min="4" style="1" width="12.83"/>
    <col collapsed="false" customWidth="true" hidden="true" outlineLevel="0" max="5" min="5" style="0" width="13.52"/>
    <col collapsed="false" customWidth="true" hidden="true" outlineLevel="0" max="6" min="6" style="0" width="63.4"/>
    <col collapsed="false" customWidth="true" hidden="true" outlineLevel="0" max="7" min="7" style="0" width="29.5"/>
    <col collapsed="false" customWidth="true" hidden="false" outlineLevel="0" max="8" min="8" style="1" width="14.77"/>
    <col collapsed="false" customWidth="false" hidden="true" outlineLevel="0" max="9" min="9" style="0" width="11.59"/>
    <col collapsed="false" customWidth="true" hidden="false" outlineLevel="0" max="10" min="10" style="1" width="14.77"/>
    <col collapsed="false" customWidth="false" hidden="true" outlineLevel="0" max="11" min="11" style="0" width="11.59"/>
    <col collapsed="false" customWidth="true" hidden="false" outlineLevel="0" max="12" min="12" style="1" width="13.24"/>
    <col collapsed="false" customWidth="true" hidden="false" outlineLevel="0" max="13" min="13" style="1" width="12.83"/>
    <col collapsed="false" customWidth="false" hidden="true" outlineLevel="0" max="14" min="14" style="1" width="11.59"/>
    <col collapsed="false" customWidth="true" hidden="false" outlineLevel="0" max="15" min="15" style="1" width="14.77"/>
  </cols>
  <sheetData>
    <row r="1" customFormat="false" ht="12.8" hidden="false" customHeight="false" outlineLevel="0" collapsed="false">
      <c r="A1" s="4" t="s">
        <v>100</v>
      </c>
      <c r="B1" s="4" t="s">
        <v>101</v>
      </c>
      <c r="C1" s="5" t="s">
        <v>102</v>
      </c>
      <c r="D1" s="5" t="s">
        <v>103</v>
      </c>
      <c r="E1" s="4"/>
      <c r="F1" s="4"/>
      <c r="G1" s="4"/>
      <c r="H1" s="5" t="s">
        <v>104</v>
      </c>
      <c r="I1" s="4"/>
      <c r="J1" s="5" t="s">
        <v>105</v>
      </c>
      <c r="K1" s="4"/>
      <c r="L1" s="5" t="s">
        <v>106</v>
      </c>
      <c r="M1" s="5" t="s">
        <v>107</v>
      </c>
      <c r="N1" s="5"/>
      <c r="O1" s="5" t="s">
        <v>108</v>
      </c>
    </row>
    <row r="2" customFormat="false" ht="12.8" hidden="false" customHeight="false" outlineLevel="0" collapsed="false">
      <c r="A2" s="6" t="s">
        <v>0</v>
      </c>
      <c r="B2" s="6" t="s">
        <v>1</v>
      </c>
      <c r="C2" s="7" t="n">
        <v>74249.83</v>
      </c>
      <c r="D2" s="7"/>
      <c r="E2" s="8" t="n">
        <f aca="false">A2=F2</f>
        <v>1</v>
      </c>
      <c r="F2" s="6" t="s">
        <v>0</v>
      </c>
      <c r="G2" s="6" t="s">
        <v>1</v>
      </c>
      <c r="H2" s="7" t="n">
        <v>0</v>
      </c>
      <c r="I2" s="9"/>
      <c r="J2" s="7" t="n">
        <f aca="false">C2+D2+H2</f>
        <v>74249.83</v>
      </c>
      <c r="K2" s="9"/>
      <c r="L2" s="7"/>
      <c r="M2" s="7"/>
      <c r="N2" s="7"/>
      <c r="O2" s="7" t="n">
        <f aca="false">J2+L2+M2</f>
        <v>74249.83</v>
      </c>
    </row>
    <row r="3" customFormat="false" ht="12.8" hidden="false" customHeight="false" outlineLevel="0" collapsed="false">
      <c r="A3" s="6" t="s">
        <v>109</v>
      </c>
      <c r="B3" s="6" t="s">
        <v>1</v>
      </c>
      <c r="C3" s="7" t="n">
        <v>0</v>
      </c>
      <c r="D3" s="7"/>
      <c r="E3" s="8" t="n">
        <f aca="false">A3=F3</f>
        <v>1</v>
      </c>
      <c r="F3" s="6" t="s">
        <v>109</v>
      </c>
      <c r="G3" s="6" t="s">
        <v>1</v>
      </c>
      <c r="H3" s="7" t="n">
        <v>-6600</v>
      </c>
      <c r="I3" s="9"/>
      <c r="J3" s="7" t="n">
        <f aca="false">C3+D3+H3</f>
        <v>-6600</v>
      </c>
      <c r="K3" s="9"/>
      <c r="L3" s="7"/>
      <c r="M3" s="7"/>
      <c r="N3" s="7"/>
      <c r="O3" s="7" t="n">
        <f aca="false">J3+L3+M3</f>
        <v>-6600</v>
      </c>
    </row>
    <row r="4" customFormat="false" ht="12.8" hidden="false" customHeight="false" outlineLevel="0" collapsed="false">
      <c r="A4" s="6" t="s">
        <v>2</v>
      </c>
      <c r="B4" s="6" t="s">
        <v>3</v>
      </c>
      <c r="C4" s="7" t="n">
        <v>19950</v>
      </c>
      <c r="D4" s="7"/>
      <c r="E4" s="8" t="n">
        <f aca="false">A4=F4</f>
        <v>1</v>
      </c>
      <c r="F4" s="6" t="s">
        <v>2</v>
      </c>
      <c r="G4" s="6" t="s">
        <v>3</v>
      </c>
      <c r="H4" s="7" t="n">
        <v>42972.11</v>
      </c>
      <c r="I4" s="9"/>
      <c r="J4" s="7" t="n">
        <f aca="false">C4+D4+H4</f>
        <v>62922.11</v>
      </c>
      <c r="K4" s="9"/>
      <c r="L4" s="7"/>
      <c r="M4" s="7"/>
      <c r="N4" s="7"/>
      <c r="O4" s="7" t="n">
        <f aca="false">J4+L4+M4</f>
        <v>62922.11</v>
      </c>
    </row>
    <row r="5" customFormat="false" ht="12.8" hidden="false" customHeight="false" outlineLevel="0" collapsed="false">
      <c r="A5" s="6" t="s">
        <v>4</v>
      </c>
      <c r="B5" s="6" t="s">
        <v>5</v>
      </c>
      <c r="C5" s="7" t="n">
        <v>86581.88</v>
      </c>
      <c r="D5" s="7"/>
      <c r="E5" s="8" t="n">
        <f aca="false">A5=F5</f>
        <v>1</v>
      </c>
      <c r="F5" s="6" t="s">
        <v>4</v>
      </c>
      <c r="G5" s="6" t="s">
        <v>5</v>
      </c>
      <c r="H5" s="7" t="n">
        <v>25650</v>
      </c>
      <c r="I5" s="9"/>
      <c r="J5" s="7" t="n">
        <f aca="false">C5+D5+H5</f>
        <v>112231.88</v>
      </c>
      <c r="K5" s="9"/>
      <c r="L5" s="7"/>
      <c r="M5" s="7"/>
      <c r="N5" s="7"/>
      <c r="O5" s="7" t="n">
        <f aca="false">J5+L5+M5</f>
        <v>112231.88</v>
      </c>
    </row>
    <row r="6" customFormat="false" ht="12.8" hidden="false" customHeight="false" outlineLevel="0" collapsed="false">
      <c r="A6" s="6" t="s">
        <v>6</v>
      </c>
      <c r="B6" s="6" t="s">
        <v>5</v>
      </c>
      <c r="C6" s="7" t="n">
        <v>60722.8</v>
      </c>
      <c r="D6" s="7"/>
      <c r="E6" s="8" t="n">
        <f aca="false">A6=F6</f>
        <v>1</v>
      </c>
      <c r="F6" s="6" t="s">
        <v>6</v>
      </c>
      <c r="G6" s="6" t="s">
        <v>5</v>
      </c>
      <c r="H6" s="7" t="n">
        <v>22950</v>
      </c>
      <c r="I6" s="9"/>
      <c r="J6" s="7" t="n">
        <f aca="false">C6+D6+H6</f>
        <v>83672.8</v>
      </c>
      <c r="K6" s="9"/>
      <c r="L6" s="7"/>
      <c r="M6" s="7"/>
      <c r="N6" s="7"/>
      <c r="O6" s="7" t="n">
        <f aca="false">J6+L6+M6</f>
        <v>83672.8</v>
      </c>
    </row>
    <row r="7" customFormat="false" ht="12.8" hidden="false" customHeight="false" outlineLevel="0" collapsed="false">
      <c r="A7" s="6" t="s">
        <v>7</v>
      </c>
      <c r="B7" s="6" t="s">
        <v>5</v>
      </c>
      <c r="C7" s="7" t="n">
        <v>9900</v>
      </c>
      <c r="D7" s="7"/>
      <c r="E7" s="8" t="n">
        <f aca="false">A7=F7</f>
        <v>1</v>
      </c>
      <c r="F7" s="6" t="s">
        <v>7</v>
      </c>
      <c r="G7" s="6" t="s">
        <v>5</v>
      </c>
      <c r="H7" s="7" t="n">
        <v>0</v>
      </c>
      <c r="I7" s="9"/>
      <c r="J7" s="7" t="n">
        <f aca="false">C7+D7+H7</f>
        <v>9900</v>
      </c>
      <c r="K7" s="9"/>
      <c r="L7" s="7"/>
      <c r="M7" s="7"/>
      <c r="N7" s="7"/>
      <c r="O7" s="7" t="n">
        <f aca="false">J7+L7+M7</f>
        <v>9900</v>
      </c>
    </row>
    <row r="8" customFormat="false" ht="12.8" hidden="false" customHeight="false" outlineLevel="0" collapsed="false">
      <c r="A8" s="6" t="s">
        <v>8</v>
      </c>
      <c r="B8" s="6" t="s">
        <v>5</v>
      </c>
      <c r="C8" s="7" t="n">
        <v>37200.37</v>
      </c>
      <c r="D8" s="7"/>
      <c r="E8" s="8" t="n">
        <f aca="false">A8=F8</f>
        <v>1</v>
      </c>
      <c r="F8" s="6" t="s">
        <v>8</v>
      </c>
      <c r="G8" s="6" t="s">
        <v>5</v>
      </c>
      <c r="H8" s="7" t="n">
        <v>10979.04</v>
      </c>
      <c r="I8" s="9"/>
      <c r="J8" s="7" t="n">
        <f aca="false">C8+D8+H8</f>
        <v>48179.41</v>
      </c>
      <c r="K8" s="9"/>
      <c r="L8" s="7"/>
      <c r="M8" s="7"/>
      <c r="N8" s="7"/>
      <c r="O8" s="7" t="n">
        <f aca="false">J8+L8+M8</f>
        <v>48179.41</v>
      </c>
    </row>
    <row r="9" customFormat="false" ht="12.8" hidden="false" customHeight="false" outlineLevel="0" collapsed="false">
      <c r="A9" s="6" t="s">
        <v>9</v>
      </c>
      <c r="B9" s="6" t="s">
        <v>5</v>
      </c>
      <c r="C9" s="7" t="n">
        <v>176514.52</v>
      </c>
      <c r="D9" s="7"/>
      <c r="E9" s="8" t="n">
        <f aca="false">A9=F9</f>
        <v>1</v>
      </c>
      <c r="F9" s="6" t="s">
        <v>9</v>
      </c>
      <c r="G9" s="6" t="s">
        <v>5</v>
      </c>
      <c r="H9" s="7" t="n">
        <v>148266.74</v>
      </c>
      <c r="I9" s="9"/>
      <c r="J9" s="7" t="n">
        <f aca="false">C9+D9+H9</f>
        <v>324781.26</v>
      </c>
      <c r="K9" s="9"/>
      <c r="L9" s="7"/>
      <c r="M9" s="7"/>
      <c r="N9" s="7"/>
      <c r="O9" s="7" t="n">
        <f aca="false">J9+L9+M9</f>
        <v>324781.26</v>
      </c>
    </row>
    <row r="10" customFormat="false" ht="12.8" hidden="false" customHeight="false" outlineLevel="0" collapsed="false">
      <c r="A10" s="6" t="s">
        <v>10</v>
      </c>
      <c r="B10" s="6" t="s">
        <v>11</v>
      </c>
      <c r="C10" s="7" t="n">
        <v>105909.95</v>
      </c>
      <c r="D10" s="7"/>
      <c r="E10" s="8" t="n">
        <f aca="false">A10=F10</f>
        <v>1</v>
      </c>
      <c r="F10" s="6" t="s">
        <v>10</v>
      </c>
      <c r="G10" s="6" t="s">
        <v>11</v>
      </c>
      <c r="H10" s="7" t="n">
        <v>26768.99</v>
      </c>
      <c r="I10" s="9"/>
      <c r="J10" s="7" t="n">
        <f aca="false">C10+D10+H10</f>
        <v>132678.94</v>
      </c>
      <c r="K10" s="9"/>
      <c r="L10" s="7"/>
      <c r="M10" s="7"/>
      <c r="N10" s="7"/>
      <c r="O10" s="7" t="n">
        <f aca="false">J10+L10+M10</f>
        <v>132678.94</v>
      </c>
    </row>
    <row r="11" customFormat="false" ht="12.8" hidden="false" customHeight="false" outlineLevel="0" collapsed="false">
      <c r="A11" s="6" t="s">
        <v>12</v>
      </c>
      <c r="B11" s="6" t="s">
        <v>11</v>
      </c>
      <c r="C11" s="7" t="n">
        <v>102437.33</v>
      </c>
      <c r="D11" s="7"/>
      <c r="E11" s="8" t="n">
        <f aca="false">A11=F11</f>
        <v>1</v>
      </c>
      <c r="F11" s="6" t="s">
        <v>12</v>
      </c>
      <c r="G11" s="6" t="s">
        <v>11</v>
      </c>
      <c r="H11" s="7" t="n">
        <v>2261.6</v>
      </c>
      <c r="I11" s="9"/>
      <c r="J11" s="7" t="n">
        <f aca="false">C11+D11+H11</f>
        <v>104698.93</v>
      </c>
      <c r="K11" s="9"/>
      <c r="L11" s="7"/>
      <c r="M11" s="7"/>
      <c r="N11" s="7"/>
      <c r="O11" s="7" t="n">
        <f aca="false">J11+L11+M11</f>
        <v>104698.93</v>
      </c>
    </row>
    <row r="12" customFormat="false" ht="12.8" hidden="false" customHeight="false" outlineLevel="0" collapsed="false">
      <c r="A12" s="6" t="s">
        <v>13</v>
      </c>
      <c r="B12" s="6" t="s">
        <v>14</v>
      </c>
      <c r="C12" s="7" t="n">
        <v>48973.85</v>
      </c>
      <c r="D12" s="7"/>
      <c r="E12" s="8" t="n">
        <f aca="false">A12=F12</f>
        <v>1</v>
      </c>
      <c r="F12" s="6" t="s">
        <v>13</v>
      </c>
      <c r="G12" s="6" t="s">
        <v>14</v>
      </c>
      <c r="H12" s="7" t="n">
        <v>66045.08</v>
      </c>
      <c r="I12" s="9"/>
      <c r="J12" s="7" t="n">
        <f aca="false">C12+D12+H12</f>
        <v>115018.93</v>
      </c>
      <c r="K12" s="9"/>
      <c r="L12" s="7" t="n">
        <v>-71169.8</v>
      </c>
      <c r="M12" s="7"/>
      <c r="N12" s="7"/>
      <c r="O12" s="7" t="n">
        <f aca="false">J12+L12+M12</f>
        <v>43849.13</v>
      </c>
    </row>
    <row r="13" customFormat="false" ht="12.8" hidden="false" customHeight="false" outlineLevel="0" collapsed="false">
      <c r="A13" s="6" t="s">
        <v>15</v>
      </c>
      <c r="B13" s="6" t="s">
        <v>16</v>
      </c>
      <c r="C13" s="7" t="n">
        <v>80306.57</v>
      </c>
      <c r="D13" s="7"/>
      <c r="E13" s="8" t="n">
        <f aca="false">A13=F13</f>
        <v>1</v>
      </c>
      <c r="F13" s="6" t="s">
        <v>15</v>
      </c>
      <c r="G13" s="6" t="s">
        <v>16</v>
      </c>
      <c r="H13" s="7" t="n">
        <v>16717.84</v>
      </c>
      <c r="I13" s="9"/>
      <c r="J13" s="7" t="n">
        <f aca="false">C13+D13+H13</f>
        <v>97024.41</v>
      </c>
      <c r="K13" s="9"/>
      <c r="L13" s="10" t="n">
        <v>-38285.8</v>
      </c>
      <c r="M13" s="7"/>
      <c r="N13" s="7"/>
      <c r="O13" s="7" t="n">
        <f aca="false">J13+L13+M13</f>
        <v>58738.61</v>
      </c>
    </row>
    <row r="14" customFormat="false" ht="12.8" hidden="false" customHeight="false" outlineLevel="0" collapsed="false">
      <c r="A14" s="6" t="s">
        <v>110</v>
      </c>
      <c r="B14" s="6" t="s">
        <v>18</v>
      </c>
      <c r="C14" s="7" t="n">
        <v>0</v>
      </c>
      <c r="D14" s="7"/>
      <c r="E14" s="8" t="n">
        <f aca="false">A14=F14</f>
        <v>1</v>
      </c>
      <c r="F14" s="6" t="s">
        <v>110</v>
      </c>
      <c r="G14" s="6" t="s">
        <v>18</v>
      </c>
      <c r="H14" s="7" t="n">
        <v>78300</v>
      </c>
      <c r="I14" s="9"/>
      <c r="J14" s="7" t="n">
        <f aca="false">C14+D14+H14</f>
        <v>78300</v>
      </c>
      <c r="K14" s="9"/>
      <c r="L14" s="7"/>
      <c r="M14" s="7"/>
      <c r="N14" s="7"/>
      <c r="O14" s="7" t="n">
        <f aca="false">J14+L14+M14</f>
        <v>78300</v>
      </c>
    </row>
    <row r="15" customFormat="false" ht="12.8" hidden="false" customHeight="false" outlineLevel="0" collapsed="false">
      <c r="A15" s="6" t="s">
        <v>17</v>
      </c>
      <c r="B15" s="6" t="s">
        <v>18</v>
      </c>
      <c r="C15" s="7" t="n">
        <v>22050</v>
      </c>
      <c r="D15" s="7"/>
      <c r="E15" s="8" t="n">
        <f aca="false">A15=F15</f>
        <v>1</v>
      </c>
      <c r="F15" s="6" t="s">
        <v>17</v>
      </c>
      <c r="G15" s="6" t="s">
        <v>18</v>
      </c>
      <c r="H15" s="7" t="n">
        <v>0</v>
      </c>
      <c r="I15" s="9"/>
      <c r="J15" s="7" t="n">
        <f aca="false">C15+D15+H15</f>
        <v>22050</v>
      </c>
      <c r="K15" s="9"/>
      <c r="L15" s="7"/>
      <c r="M15" s="7"/>
      <c r="N15" s="7"/>
      <c r="O15" s="7" t="n">
        <f aca="false">J15+L15+M15</f>
        <v>22050</v>
      </c>
    </row>
    <row r="16" customFormat="false" ht="12.8" hidden="false" customHeight="false" outlineLevel="0" collapsed="false">
      <c r="A16" s="6" t="s">
        <v>19</v>
      </c>
      <c r="B16" s="6" t="s">
        <v>18</v>
      </c>
      <c r="C16" s="7" t="n">
        <v>450</v>
      </c>
      <c r="D16" s="7"/>
      <c r="E16" s="8" t="n">
        <f aca="false">A16=F16</f>
        <v>1</v>
      </c>
      <c r="F16" s="6" t="s">
        <v>19</v>
      </c>
      <c r="G16" s="6" t="s">
        <v>18</v>
      </c>
      <c r="H16" s="7" t="n">
        <v>0</v>
      </c>
      <c r="I16" s="9"/>
      <c r="J16" s="7" t="n">
        <f aca="false">C16+D16+H16</f>
        <v>450</v>
      </c>
      <c r="K16" s="9"/>
      <c r="L16" s="7"/>
      <c r="M16" s="7"/>
      <c r="N16" s="7"/>
      <c r="O16" s="7" t="n">
        <f aca="false">J16+L16+M16</f>
        <v>450</v>
      </c>
    </row>
    <row r="17" customFormat="false" ht="12.8" hidden="false" customHeight="false" outlineLevel="0" collapsed="false">
      <c r="A17" s="6" t="s">
        <v>20</v>
      </c>
      <c r="B17" s="6" t="s">
        <v>18</v>
      </c>
      <c r="C17" s="7" t="n">
        <v>27000</v>
      </c>
      <c r="D17" s="7"/>
      <c r="E17" s="8" t="n">
        <f aca="false">A17=F17</f>
        <v>1</v>
      </c>
      <c r="F17" s="6" t="s">
        <v>20</v>
      </c>
      <c r="G17" s="6" t="s">
        <v>18</v>
      </c>
      <c r="H17" s="7" t="n">
        <v>0</v>
      </c>
      <c r="I17" s="9"/>
      <c r="J17" s="7" t="n">
        <f aca="false">C17+D17+H17</f>
        <v>27000</v>
      </c>
      <c r="K17" s="9"/>
      <c r="L17" s="7"/>
      <c r="M17" s="7"/>
      <c r="N17" s="7"/>
      <c r="O17" s="7" t="n">
        <f aca="false">J17+L17+M17</f>
        <v>27000</v>
      </c>
    </row>
    <row r="18" customFormat="false" ht="12.8" hidden="false" customHeight="false" outlineLevel="0" collapsed="false">
      <c r="A18" s="6" t="s">
        <v>21</v>
      </c>
      <c r="B18" s="6" t="s">
        <v>18</v>
      </c>
      <c r="C18" s="7" t="n">
        <v>1800</v>
      </c>
      <c r="D18" s="7"/>
      <c r="E18" s="8" t="n">
        <f aca="false">A18=F18</f>
        <v>1</v>
      </c>
      <c r="F18" s="6" t="s">
        <v>21</v>
      </c>
      <c r="G18" s="6" t="s">
        <v>18</v>
      </c>
      <c r="H18" s="7" t="n">
        <v>0</v>
      </c>
      <c r="I18" s="9"/>
      <c r="J18" s="7" t="n">
        <f aca="false">C18+D18+H18</f>
        <v>1800</v>
      </c>
      <c r="K18" s="9"/>
      <c r="L18" s="7"/>
      <c r="M18" s="7"/>
      <c r="N18" s="7"/>
      <c r="O18" s="7" t="n">
        <f aca="false">J18+L18+M18</f>
        <v>1800</v>
      </c>
    </row>
    <row r="19" customFormat="false" ht="12.8" hidden="false" customHeight="false" outlineLevel="0" collapsed="false">
      <c r="A19" s="6" t="s">
        <v>22</v>
      </c>
      <c r="B19" s="6" t="s">
        <v>18</v>
      </c>
      <c r="C19" s="7" t="n">
        <v>86610.8</v>
      </c>
      <c r="D19" s="7"/>
      <c r="E19" s="8" t="n">
        <f aca="false">A19=F19</f>
        <v>1</v>
      </c>
      <c r="F19" s="6" t="s">
        <v>22</v>
      </c>
      <c r="G19" s="6" t="s">
        <v>18</v>
      </c>
      <c r="H19" s="7" t="n">
        <v>10647.2</v>
      </c>
      <c r="I19" s="9"/>
      <c r="J19" s="7" t="n">
        <f aca="false">C19+D19+H19</f>
        <v>97258</v>
      </c>
      <c r="K19" s="9"/>
      <c r="L19" s="7"/>
      <c r="M19" s="7"/>
      <c r="N19" s="7"/>
      <c r="O19" s="7" t="n">
        <f aca="false">J19+L19+M19</f>
        <v>97258</v>
      </c>
    </row>
    <row r="20" customFormat="false" ht="12.8" hidden="false" customHeight="false" outlineLevel="0" collapsed="false">
      <c r="A20" s="6" t="s">
        <v>23</v>
      </c>
      <c r="B20" s="6" t="s">
        <v>18</v>
      </c>
      <c r="C20" s="7" t="n">
        <v>188235.06</v>
      </c>
      <c r="D20" s="7"/>
      <c r="E20" s="8" t="n">
        <f aca="false">A20=F20</f>
        <v>1</v>
      </c>
      <c r="F20" s="6" t="s">
        <v>23</v>
      </c>
      <c r="G20" s="6" t="s">
        <v>18</v>
      </c>
      <c r="H20" s="7" t="n">
        <v>6484.42</v>
      </c>
      <c r="I20" s="9"/>
      <c r="J20" s="7" t="n">
        <f aca="false">C20+D20+H20</f>
        <v>194719.48</v>
      </c>
      <c r="K20" s="9"/>
      <c r="L20" s="10" t="n">
        <v>-6270.31</v>
      </c>
      <c r="M20" s="7"/>
      <c r="N20" s="7"/>
      <c r="O20" s="7" t="n">
        <f aca="false">J20+L20+M20</f>
        <v>188449.17</v>
      </c>
    </row>
    <row r="21" customFormat="false" ht="12.8" hidden="false" customHeight="false" outlineLevel="0" collapsed="false">
      <c r="A21" s="6" t="s">
        <v>24</v>
      </c>
      <c r="B21" s="6" t="s">
        <v>18</v>
      </c>
      <c r="C21" s="7" t="n">
        <v>15300</v>
      </c>
      <c r="D21" s="7"/>
      <c r="E21" s="8" t="n">
        <f aca="false">A21=F21</f>
        <v>1</v>
      </c>
      <c r="F21" s="6" t="s">
        <v>24</v>
      </c>
      <c r="G21" s="6" t="s">
        <v>18</v>
      </c>
      <c r="H21" s="7" t="n">
        <v>0</v>
      </c>
      <c r="I21" s="9"/>
      <c r="J21" s="7" t="n">
        <f aca="false">C21+D21+H21</f>
        <v>15300</v>
      </c>
      <c r="K21" s="9"/>
      <c r="L21" s="7"/>
      <c r="M21" s="7"/>
      <c r="N21" s="7"/>
      <c r="O21" s="7" t="n">
        <f aca="false">J21+L21+M21</f>
        <v>15300</v>
      </c>
    </row>
    <row r="22" customFormat="false" ht="12.8" hidden="false" customHeight="false" outlineLevel="0" collapsed="false">
      <c r="A22" s="6" t="s">
        <v>25</v>
      </c>
      <c r="B22" s="6" t="s">
        <v>18</v>
      </c>
      <c r="C22" s="7" t="n">
        <v>10800</v>
      </c>
      <c r="D22" s="7"/>
      <c r="E22" s="8" t="n">
        <f aca="false">A22=F22</f>
        <v>1</v>
      </c>
      <c r="F22" s="6" t="s">
        <v>25</v>
      </c>
      <c r="G22" s="6" t="s">
        <v>18</v>
      </c>
      <c r="H22" s="7" t="n">
        <v>5850</v>
      </c>
      <c r="I22" s="9"/>
      <c r="J22" s="7" t="n">
        <f aca="false">C22+D22+H22</f>
        <v>16650</v>
      </c>
      <c r="K22" s="9"/>
      <c r="L22" s="7"/>
      <c r="M22" s="7"/>
      <c r="N22" s="7"/>
      <c r="O22" s="7" t="n">
        <f aca="false">J22+L22+M22</f>
        <v>16650</v>
      </c>
    </row>
    <row r="23" customFormat="false" ht="12.8" hidden="false" customHeight="false" outlineLevel="0" collapsed="false">
      <c r="A23" s="6" t="s">
        <v>111</v>
      </c>
      <c r="B23" s="6" t="s">
        <v>18</v>
      </c>
      <c r="C23" s="7" t="n">
        <v>0</v>
      </c>
      <c r="D23" s="7"/>
      <c r="E23" s="8" t="n">
        <f aca="false">A23=F23</f>
        <v>1</v>
      </c>
      <c r="F23" s="6" t="s">
        <v>111</v>
      </c>
      <c r="G23" s="6" t="s">
        <v>18</v>
      </c>
      <c r="H23" s="7" t="n">
        <v>58950</v>
      </c>
      <c r="I23" s="9"/>
      <c r="J23" s="7" t="n">
        <f aca="false">C23+D23+H23</f>
        <v>58950</v>
      </c>
      <c r="K23" s="9"/>
      <c r="L23" s="7"/>
      <c r="M23" s="7"/>
      <c r="N23" s="7"/>
      <c r="O23" s="7" t="n">
        <f aca="false">J23+L23+M23</f>
        <v>58950</v>
      </c>
    </row>
    <row r="24" customFormat="false" ht="12.8" hidden="false" customHeight="false" outlineLevel="0" collapsed="false">
      <c r="A24" s="6" t="s">
        <v>28</v>
      </c>
      <c r="B24" s="6" t="s">
        <v>27</v>
      </c>
      <c r="C24" s="7" t="n">
        <v>6300</v>
      </c>
      <c r="D24" s="7"/>
      <c r="E24" s="8" t="n">
        <f aca="false">A24=F24</f>
        <v>1</v>
      </c>
      <c r="F24" s="6" t="s">
        <v>28</v>
      </c>
      <c r="G24" s="6" t="s">
        <v>27</v>
      </c>
      <c r="H24" s="7" t="n">
        <v>9450</v>
      </c>
      <c r="I24" s="9"/>
      <c r="J24" s="7" t="n">
        <f aca="false">C24+D24+H24</f>
        <v>15750</v>
      </c>
      <c r="K24" s="9"/>
      <c r="L24" s="7"/>
      <c r="M24" s="7"/>
      <c r="N24" s="7"/>
      <c r="O24" s="7" t="n">
        <f aca="false">J24+L24+M24</f>
        <v>15750</v>
      </c>
    </row>
    <row r="25" customFormat="false" ht="12.8" hidden="false" customHeight="false" outlineLevel="0" collapsed="false">
      <c r="A25" s="6" t="s">
        <v>29</v>
      </c>
      <c r="B25" s="6" t="s">
        <v>27</v>
      </c>
      <c r="C25" s="7" t="n">
        <v>4500</v>
      </c>
      <c r="D25" s="7"/>
      <c r="E25" s="8" t="n">
        <f aca="false">A25=F25</f>
        <v>1</v>
      </c>
      <c r="F25" s="6" t="s">
        <v>29</v>
      </c>
      <c r="G25" s="6" t="s">
        <v>27</v>
      </c>
      <c r="H25" s="7" t="n">
        <v>0</v>
      </c>
      <c r="I25" s="9"/>
      <c r="J25" s="7" t="n">
        <f aca="false">C25+D25+H25</f>
        <v>4500</v>
      </c>
      <c r="K25" s="9"/>
      <c r="L25" s="7"/>
      <c r="M25" s="7"/>
      <c r="N25" s="7"/>
      <c r="O25" s="7" t="n">
        <f aca="false">J25+L25+M25</f>
        <v>4500</v>
      </c>
    </row>
    <row r="26" customFormat="false" ht="12.8" hidden="false" customHeight="false" outlineLevel="0" collapsed="false">
      <c r="A26" s="6" t="s">
        <v>26</v>
      </c>
      <c r="B26" s="6" t="s">
        <v>27</v>
      </c>
      <c r="C26" s="7" t="n">
        <v>11479.77</v>
      </c>
      <c r="D26" s="7"/>
      <c r="E26" s="8" t="n">
        <f aca="false">A26=F26</f>
        <v>1</v>
      </c>
      <c r="F26" s="6" t="s">
        <v>26</v>
      </c>
      <c r="G26" s="6" t="s">
        <v>27</v>
      </c>
      <c r="H26" s="7" t="n">
        <v>5314.16</v>
      </c>
      <c r="I26" s="9"/>
      <c r="J26" s="7" t="n">
        <f aca="false">C26+D26+H26</f>
        <v>16793.93</v>
      </c>
      <c r="K26" s="9"/>
      <c r="L26" s="10" t="n">
        <v>-12784.84</v>
      </c>
      <c r="M26" s="7"/>
      <c r="N26" s="7"/>
      <c r="O26" s="7" t="n">
        <f aca="false">J26+L26+M26</f>
        <v>4009.09</v>
      </c>
    </row>
    <row r="27" customFormat="false" ht="12.8" hidden="false" customHeight="false" outlineLevel="0" collapsed="false">
      <c r="A27" s="6" t="s">
        <v>30</v>
      </c>
      <c r="B27" s="6" t="s">
        <v>31</v>
      </c>
      <c r="C27" s="7" t="n">
        <v>13500</v>
      </c>
      <c r="D27" s="7"/>
      <c r="E27" s="8" t="n">
        <f aca="false">A27=F27</f>
        <v>1</v>
      </c>
      <c r="F27" s="6" t="s">
        <v>30</v>
      </c>
      <c r="G27" s="6" t="s">
        <v>31</v>
      </c>
      <c r="H27" s="7" t="n">
        <v>13500</v>
      </c>
      <c r="I27" s="9"/>
      <c r="J27" s="7" t="n">
        <f aca="false">C27+D27+H27</f>
        <v>27000</v>
      </c>
      <c r="K27" s="9"/>
      <c r="L27" s="7"/>
      <c r="M27" s="7"/>
      <c r="N27" s="7"/>
      <c r="O27" s="7" t="n">
        <f aca="false">J27+L27+M27</f>
        <v>27000</v>
      </c>
    </row>
    <row r="28" customFormat="false" ht="12.8" hidden="false" customHeight="false" outlineLevel="0" collapsed="false">
      <c r="A28" s="6" t="s">
        <v>32</v>
      </c>
      <c r="B28" s="6" t="s">
        <v>31</v>
      </c>
      <c r="C28" s="7" t="n">
        <v>67378.45</v>
      </c>
      <c r="D28" s="7"/>
      <c r="E28" s="8" t="n">
        <f aca="false">A28=F28</f>
        <v>1</v>
      </c>
      <c r="F28" s="6" t="s">
        <v>32</v>
      </c>
      <c r="G28" s="6" t="s">
        <v>31</v>
      </c>
      <c r="H28" s="7" t="n">
        <v>45883.74</v>
      </c>
      <c r="I28" s="9"/>
      <c r="J28" s="7" t="n">
        <f aca="false">C28+D28+H28</f>
        <v>113262.19</v>
      </c>
      <c r="K28" s="9"/>
      <c r="L28" s="7"/>
      <c r="M28" s="7"/>
      <c r="N28" s="7"/>
      <c r="O28" s="7" t="n">
        <f aca="false">J28+L28+M28</f>
        <v>113262.19</v>
      </c>
    </row>
    <row r="29" customFormat="false" ht="12.8" hidden="false" customHeight="false" outlineLevel="0" collapsed="false">
      <c r="A29" s="6" t="s">
        <v>33</v>
      </c>
      <c r="B29" s="6" t="s">
        <v>31</v>
      </c>
      <c r="C29" s="7" t="n">
        <v>189984</v>
      </c>
      <c r="D29" s="7"/>
      <c r="E29" s="8" t="n">
        <f aca="false">A29=F29</f>
        <v>1</v>
      </c>
      <c r="F29" s="6" t="s">
        <v>33</v>
      </c>
      <c r="G29" s="6" t="s">
        <v>31</v>
      </c>
      <c r="H29" s="7" t="n">
        <v>6750</v>
      </c>
      <c r="I29" s="9"/>
      <c r="J29" s="7" t="n">
        <f aca="false">C29+D29+H29</f>
        <v>196734</v>
      </c>
      <c r="K29" s="9"/>
      <c r="L29" s="7"/>
      <c r="M29" s="7"/>
      <c r="N29" s="7"/>
      <c r="O29" s="7" t="n">
        <f aca="false">J29+L29+M29</f>
        <v>196734</v>
      </c>
    </row>
    <row r="30" customFormat="false" ht="12.8" hidden="false" customHeight="false" outlineLevel="0" collapsed="false">
      <c r="A30" s="6" t="s">
        <v>34</v>
      </c>
      <c r="B30" s="6" t="s">
        <v>31</v>
      </c>
      <c r="C30" s="7" t="n">
        <v>277952.08</v>
      </c>
      <c r="D30" s="7"/>
      <c r="E30" s="8" t="n">
        <f aca="false">A30=F30</f>
        <v>1</v>
      </c>
      <c r="F30" s="6" t="s">
        <v>34</v>
      </c>
      <c r="G30" s="6" t="s">
        <v>31</v>
      </c>
      <c r="H30" s="7" t="n">
        <v>25200</v>
      </c>
      <c r="I30" s="9"/>
      <c r="J30" s="7" t="n">
        <f aca="false">C30+D30+H30</f>
        <v>303152.08</v>
      </c>
      <c r="K30" s="9"/>
      <c r="L30" s="7"/>
      <c r="M30" s="7"/>
      <c r="N30" s="7"/>
      <c r="O30" s="7" t="n">
        <f aca="false">J30+L30+M30</f>
        <v>303152.08</v>
      </c>
    </row>
    <row r="31" customFormat="false" ht="12.8" hidden="false" customHeight="false" outlineLevel="0" collapsed="false">
      <c r="A31" s="6" t="s">
        <v>35</v>
      </c>
      <c r="B31" s="6" t="s">
        <v>31</v>
      </c>
      <c r="C31" s="7" t="n">
        <v>2700</v>
      </c>
      <c r="D31" s="7"/>
      <c r="E31" s="8" t="n">
        <f aca="false">A31=F31</f>
        <v>1</v>
      </c>
      <c r="F31" s="6" t="s">
        <v>35</v>
      </c>
      <c r="G31" s="6" t="s">
        <v>31</v>
      </c>
      <c r="H31" s="7" t="n">
        <v>0</v>
      </c>
      <c r="I31" s="9"/>
      <c r="J31" s="7" t="n">
        <f aca="false">C31+D31+H31</f>
        <v>2700</v>
      </c>
      <c r="K31" s="9"/>
      <c r="L31" s="7"/>
      <c r="M31" s="7"/>
      <c r="N31" s="7"/>
      <c r="O31" s="7" t="n">
        <f aca="false">J31+L31+M31</f>
        <v>2700</v>
      </c>
    </row>
    <row r="32" customFormat="false" ht="12.8" hidden="false" customHeight="false" outlineLevel="0" collapsed="false">
      <c r="A32" s="6" t="s">
        <v>36</v>
      </c>
      <c r="B32" s="6" t="s">
        <v>37</v>
      </c>
      <c r="C32" s="7" t="n">
        <v>10026.58</v>
      </c>
      <c r="D32" s="7"/>
      <c r="E32" s="8" t="n">
        <f aca="false">A32=F32</f>
        <v>1</v>
      </c>
      <c r="F32" s="6" t="s">
        <v>36</v>
      </c>
      <c r="G32" s="6" t="s">
        <v>37</v>
      </c>
      <c r="H32" s="7" t="n">
        <v>275.94</v>
      </c>
      <c r="I32" s="9"/>
      <c r="J32" s="7" t="n">
        <f aca="false">C32+D32+H32</f>
        <v>10302.52</v>
      </c>
      <c r="K32" s="9"/>
      <c r="L32" s="10" t="n">
        <v>-4573.42</v>
      </c>
      <c r="M32" s="7"/>
      <c r="N32" s="7"/>
      <c r="O32" s="7" t="n">
        <f aca="false">J32+L32+M32</f>
        <v>5729.1</v>
      </c>
    </row>
    <row r="33" customFormat="false" ht="12.8" hidden="false" customHeight="false" outlineLevel="0" collapsed="false">
      <c r="A33" s="6" t="s">
        <v>38</v>
      </c>
      <c r="B33" s="6" t="s">
        <v>39</v>
      </c>
      <c r="C33" s="7" t="n">
        <v>6250</v>
      </c>
      <c r="D33" s="7"/>
      <c r="E33" s="8" t="n">
        <f aca="false">A33=F33</f>
        <v>1</v>
      </c>
      <c r="F33" s="6" t="s">
        <v>38</v>
      </c>
      <c r="G33" s="6" t="s">
        <v>39</v>
      </c>
      <c r="H33" s="7" t="n">
        <v>2600</v>
      </c>
      <c r="I33" s="9"/>
      <c r="J33" s="7" t="n">
        <f aca="false">C33+D33+H33</f>
        <v>8850</v>
      </c>
      <c r="K33" s="9"/>
      <c r="L33" s="7"/>
      <c r="M33" s="7"/>
      <c r="N33" s="7"/>
      <c r="O33" s="7" t="n">
        <f aca="false">J33+L33+M33</f>
        <v>8850</v>
      </c>
    </row>
    <row r="34" customFormat="false" ht="12.8" hidden="false" customHeight="false" outlineLevel="0" collapsed="false">
      <c r="A34" s="6" t="s">
        <v>41</v>
      </c>
      <c r="B34" s="6" t="s">
        <v>39</v>
      </c>
      <c r="C34" s="7" t="n">
        <v>0</v>
      </c>
      <c r="D34" s="7"/>
      <c r="E34" s="8" t="n">
        <f aca="false">A34=F34</f>
        <v>1</v>
      </c>
      <c r="F34" s="6" t="s">
        <v>41</v>
      </c>
      <c r="G34" s="6" t="s">
        <v>39</v>
      </c>
      <c r="H34" s="7" t="n">
        <v>3433.41</v>
      </c>
      <c r="I34" s="9"/>
      <c r="J34" s="7" t="n">
        <f aca="false">C34+D34+H34</f>
        <v>3433.41</v>
      </c>
      <c r="K34" s="9"/>
      <c r="L34" s="7"/>
      <c r="M34" s="7"/>
      <c r="N34" s="7"/>
      <c r="O34" s="7" t="n">
        <f aca="false">J34+L34+M34</f>
        <v>3433.41</v>
      </c>
    </row>
    <row r="35" customFormat="false" ht="12.8" hidden="false" customHeight="false" outlineLevel="0" collapsed="false">
      <c r="A35" s="6" t="s">
        <v>40</v>
      </c>
      <c r="B35" s="6" t="s">
        <v>39</v>
      </c>
      <c r="C35" s="7" t="n">
        <v>234300</v>
      </c>
      <c r="D35" s="7"/>
      <c r="E35" s="8" t="n">
        <f aca="false">A35=F35</f>
        <v>1</v>
      </c>
      <c r="F35" s="6" t="s">
        <v>40</v>
      </c>
      <c r="G35" s="6" t="s">
        <v>39</v>
      </c>
      <c r="H35" s="7" t="n">
        <v>158400</v>
      </c>
      <c r="I35" s="9"/>
      <c r="J35" s="7" t="n">
        <f aca="false">C35+D35+H35</f>
        <v>392700</v>
      </c>
      <c r="K35" s="9"/>
      <c r="L35" s="7"/>
      <c r="M35" s="7"/>
      <c r="N35" s="7"/>
      <c r="O35" s="7" t="n">
        <f aca="false">J35+L35+M35</f>
        <v>392700</v>
      </c>
    </row>
    <row r="36" customFormat="false" ht="12.8" hidden="false" customHeight="false" outlineLevel="0" collapsed="false">
      <c r="A36" s="6" t="s">
        <v>41</v>
      </c>
      <c r="B36" s="6" t="s">
        <v>39</v>
      </c>
      <c r="C36" s="7" t="n">
        <v>450</v>
      </c>
      <c r="D36" s="7"/>
      <c r="E36" s="8" t="n">
        <f aca="false">A36=F36</f>
        <v>1</v>
      </c>
      <c r="F36" s="6" t="s">
        <v>41</v>
      </c>
      <c r="G36" s="6" t="s">
        <v>39</v>
      </c>
      <c r="H36" s="7" t="n">
        <v>900</v>
      </c>
      <c r="I36" s="9"/>
      <c r="J36" s="7" t="n">
        <f aca="false">C36+D36+H36</f>
        <v>1350</v>
      </c>
      <c r="K36" s="9"/>
      <c r="L36" s="7"/>
      <c r="M36" s="7"/>
      <c r="N36" s="7"/>
      <c r="O36" s="7" t="n">
        <f aca="false">J36+L36+M36</f>
        <v>1350</v>
      </c>
    </row>
    <row r="37" customFormat="false" ht="12.8" hidden="false" customHeight="false" outlineLevel="0" collapsed="false">
      <c r="A37" s="6" t="s">
        <v>42</v>
      </c>
      <c r="B37" s="6" t="s">
        <v>39</v>
      </c>
      <c r="C37" s="7" t="n">
        <v>52200</v>
      </c>
      <c r="D37" s="7"/>
      <c r="E37" s="8" t="n">
        <f aca="false">A37=F37</f>
        <v>1</v>
      </c>
      <c r="F37" s="6" t="s">
        <v>42</v>
      </c>
      <c r="G37" s="6" t="s">
        <v>39</v>
      </c>
      <c r="H37" s="7" t="n">
        <v>15300</v>
      </c>
      <c r="I37" s="9"/>
      <c r="J37" s="7" t="n">
        <f aca="false">C37+D37+H37</f>
        <v>67500</v>
      </c>
      <c r="K37" s="9"/>
      <c r="L37" s="7"/>
      <c r="M37" s="7"/>
      <c r="N37" s="7"/>
      <c r="O37" s="7" t="n">
        <f aca="false">J37+L37+M37</f>
        <v>67500</v>
      </c>
    </row>
    <row r="38" customFormat="false" ht="12.8" hidden="false" customHeight="false" outlineLevel="0" collapsed="false">
      <c r="A38" s="6" t="s">
        <v>43</v>
      </c>
      <c r="B38" s="6" t="s">
        <v>39</v>
      </c>
      <c r="C38" s="7" t="n">
        <v>3600</v>
      </c>
      <c r="D38" s="7"/>
      <c r="E38" s="8" t="n">
        <f aca="false">A38=F38</f>
        <v>1</v>
      </c>
      <c r="F38" s="6" t="s">
        <v>43</v>
      </c>
      <c r="G38" s="6" t="s">
        <v>39</v>
      </c>
      <c r="H38" s="7" t="n">
        <v>1800</v>
      </c>
      <c r="I38" s="9"/>
      <c r="J38" s="7" t="n">
        <f aca="false">C38+D38+H38</f>
        <v>5400</v>
      </c>
      <c r="K38" s="9"/>
      <c r="L38" s="7"/>
      <c r="M38" s="7"/>
      <c r="N38" s="7"/>
      <c r="O38" s="7" t="n">
        <f aca="false">J38+L38+M38</f>
        <v>5400</v>
      </c>
    </row>
    <row r="39" customFormat="false" ht="12.8" hidden="false" customHeight="false" outlineLevel="0" collapsed="false">
      <c r="A39" s="6" t="s">
        <v>44</v>
      </c>
      <c r="B39" s="6" t="s">
        <v>45</v>
      </c>
      <c r="C39" s="7" t="n">
        <v>46689.81</v>
      </c>
      <c r="D39" s="7"/>
      <c r="E39" s="8" t="n">
        <f aca="false">A39=F39</f>
        <v>1</v>
      </c>
      <c r="F39" s="6" t="s">
        <v>44</v>
      </c>
      <c r="G39" s="6" t="s">
        <v>45</v>
      </c>
      <c r="H39" s="7" t="n">
        <v>40495.23</v>
      </c>
      <c r="I39" s="9"/>
      <c r="J39" s="7" t="n">
        <f aca="false">C39+D39+H39</f>
        <v>87185.04</v>
      </c>
      <c r="K39" s="9"/>
      <c r="L39" s="7"/>
      <c r="M39" s="7"/>
      <c r="N39" s="7"/>
      <c r="O39" s="7" t="n">
        <f aca="false">J39+L39+M39</f>
        <v>87185.04</v>
      </c>
    </row>
    <row r="40" customFormat="false" ht="12.8" hidden="false" customHeight="false" outlineLevel="0" collapsed="false">
      <c r="A40" s="6" t="s">
        <v>46</v>
      </c>
      <c r="B40" s="6" t="s">
        <v>47</v>
      </c>
      <c r="C40" s="7" t="n">
        <v>37366.11</v>
      </c>
      <c r="D40" s="7"/>
      <c r="E40" s="8" t="n">
        <f aca="false">A40=F40</f>
        <v>1</v>
      </c>
      <c r="F40" s="6" t="s">
        <v>46</v>
      </c>
      <c r="G40" s="6" t="s">
        <v>47</v>
      </c>
      <c r="H40" s="7" t="n">
        <v>3144.27</v>
      </c>
      <c r="I40" s="9"/>
      <c r="J40" s="7" t="n">
        <f aca="false">C40+D40+H40</f>
        <v>40510.38</v>
      </c>
      <c r="K40" s="9"/>
      <c r="L40" s="10" t="n">
        <v>-13279.89</v>
      </c>
      <c r="M40" s="7"/>
      <c r="N40" s="7"/>
      <c r="O40" s="7" t="n">
        <f aca="false">J40+L40+M40</f>
        <v>27230.49</v>
      </c>
    </row>
    <row r="41" customFormat="false" ht="12.8" hidden="false" customHeight="false" outlineLevel="0" collapsed="false">
      <c r="A41" s="6" t="s">
        <v>48</v>
      </c>
      <c r="B41" s="6" t="s">
        <v>49</v>
      </c>
      <c r="C41" s="7" t="n">
        <v>147764.18</v>
      </c>
      <c r="D41" s="7"/>
      <c r="E41" s="8" t="n">
        <f aca="false">A41=F41</f>
        <v>1</v>
      </c>
      <c r="F41" s="6" t="s">
        <v>48</v>
      </c>
      <c r="G41" s="6" t="s">
        <v>49</v>
      </c>
      <c r="H41" s="7" t="n">
        <v>58876.85</v>
      </c>
      <c r="I41" s="9"/>
      <c r="J41" s="7" t="n">
        <f aca="false">C41+D41+H41</f>
        <v>206641.03</v>
      </c>
      <c r="K41" s="9"/>
      <c r="L41" s="7"/>
      <c r="M41" s="7"/>
      <c r="N41" s="7"/>
      <c r="O41" s="7" t="n">
        <f aca="false">J41+L41+M41</f>
        <v>206641.03</v>
      </c>
    </row>
    <row r="42" customFormat="false" ht="12.8" hidden="false" customHeight="false" outlineLevel="0" collapsed="false">
      <c r="A42" s="6" t="s">
        <v>50</v>
      </c>
      <c r="B42" s="6" t="s">
        <v>49</v>
      </c>
      <c r="C42" s="7" t="n">
        <v>52313.1</v>
      </c>
      <c r="D42" s="7"/>
      <c r="E42" s="8" t="n">
        <f aca="false">A42=F42</f>
        <v>1</v>
      </c>
      <c r="F42" s="6" t="s">
        <v>50</v>
      </c>
      <c r="G42" s="6" t="s">
        <v>49</v>
      </c>
      <c r="H42" s="7" t="n">
        <v>-10400</v>
      </c>
      <c r="I42" s="9"/>
      <c r="J42" s="7" t="n">
        <f aca="false">C42+D42+H42</f>
        <v>41913.1</v>
      </c>
      <c r="K42" s="9"/>
      <c r="L42" s="7"/>
      <c r="M42" s="7"/>
      <c r="N42" s="7"/>
      <c r="O42" s="7" t="n">
        <f aca="false">J42+L42+M42</f>
        <v>41913.1</v>
      </c>
    </row>
    <row r="43" customFormat="false" ht="12.8" hidden="false" customHeight="false" outlineLevel="0" collapsed="false">
      <c r="A43" s="6" t="s">
        <v>51</v>
      </c>
      <c r="B43" s="6" t="s">
        <v>52</v>
      </c>
      <c r="C43" s="7" t="n">
        <v>43651.37</v>
      </c>
      <c r="D43" s="7"/>
      <c r="E43" s="8" t="n">
        <f aca="false">A43=F43</f>
        <v>1</v>
      </c>
      <c r="F43" s="6" t="s">
        <v>51</v>
      </c>
      <c r="G43" s="6" t="s">
        <v>52</v>
      </c>
      <c r="H43" s="7" t="n">
        <v>1157.44</v>
      </c>
      <c r="I43" s="9"/>
      <c r="J43" s="7" t="n">
        <f aca="false">C43+D43+H43</f>
        <v>44808.81</v>
      </c>
      <c r="K43" s="9"/>
      <c r="L43" s="7"/>
      <c r="M43" s="7"/>
      <c r="N43" s="7"/>
      <c r="O43" s="7" t="n">
        <f aca="false">J43+L43+M43</f>
        <v>44808.81</v>
      </c>
    </row>
    <row r="44" customFormat="false" ht="12.8" hidden="false" customHeight="false" outlineLevel="0" collapsed="false">
      <c r="A44" s="6" t="s">
        <v>53</v>
      </c>
      <c r="B44" s="6" t="s">
        <v>54</v>
      </c>
      <c r="C44" s="7" t="n">
        <v>161186.67</v>
      </c>
      <c r="D44" s="7"/>
      <c r="E44" s="8" t="n">
        <f aca="false">A44=F44</f>
        <v>1</v>
      </c>
      <c r="F44" s="6" t="s">
        <v>53</v>
      </c>
      <c r="G44" s="6" t="s">
        <v>54</v>
      </c>
      <c r="H44" s="7" t="n">
        <v>15058.9</v>
      </c>
      <c r="I44" s="9"/>
      <c r="J44" s="7" t="n">
        <f aca="false">C44+D44+H44</f>
        <v>176245.57</v>
      </c>
      <c r="K44" s="9"/>
      <c r="L44" s="7"/>
      <c r="M44" s="7"/>
      <c r="N44" s="7"/>
      <c r="O44" s="7" t="n">
        <f aca="false">J44+L44+M44</f>
        <v>176245.57</v>
      </c>
    </row>
    <row r="45" customFormat="false" ht="12.8" hidden="false" customHeight="false" outlineLevel="0" collapsed="false">
      <c r="A45" s="6" t="s">
        <v>55</v>
      </c>
      <c r="B45" s="6" t="s">
        <v>54</v>
      </c>
      <c r="C45" s="7" t="n">
        <v>258891.76</v>
      </c>
      <c r="D45" s="7"/>
      <c r="E45" s="8" t="n">
        <f aca="false">A45=F45</f>
        <v>1</v>
      </c>
      <c r="F45" s="6" t="s">
        <v>55</v>
      </c>
      <c r="G45" s="6" t="s">
        <v>54</v>
      </c>
      <c r="H45" s="7" t="n">
        <v>34499.5</v>
      </c>
      <c r="I45" s="9"/>
      <c r="J45" s="7" t="n">
        <f aca="false">C45+D45+H45</f>
        <v>293391.26</v>
      </c>
      <c r="K45" s="9"/>
      <c r="L45" s="10" t="n">
        <v>-2909.5</v>
      </c>
      <c r="M45" s="7"/>
      <c r="N45" s="7"/>
      <c r="O45" s="7" t="n">
        <f aca="false">J45+L45+M45</f>
        <v>290481.76</v>
      </c>
    </row>
    <row r="46" customFormat="false" ht="12.8" hidden="false" customHeight="false" outlineLevel="0" collapsed="false">
      <c r="A46" s="6" t="s">
        <v>56</v>
      </c>
      <c r="B46" s="6" t="s">
        <v>57</v>
      </c>
      <c r="C46" s="7" t="n">
        <v>0</v>
      </c>
      <c r="D46" s="7" t="n">
        <v>-48600</v>
      </c>
      <c r="E46" s="8" t="n">
        <f aca="false">A46=F46</f>
        <v>1</v>
      </c>
      <c r="F46" s="6" t="s">
        <v>56</v>
      </c>
      <c r="G46" s="6" t="s">
        <v>57</v>
      </c>
      <c r="H46" s="7" t="n">
        <v>0</v>
      </c>
      <c r="I46" s="9"/>
      <c r="J46" s="7" t="n">
        <f aca="false">C46+D46+H46</f>
        <v>-48600</v>
      </c>
      <c r="K46" s="9"/>
      <c r="L46" s="7"/>
      <c r="M46" s="7"/>
      <c r="N46" s="7"/>
      <c r="O46" s="7" t="n">
        <f aca="false">J46+L46+M46</f>
        <v>-48600</v>
      </c>
    </row>
    <row r="47" customFormat="false" ht="12.8" hidden="false" customHeight="false" outlineLevel="0" collapsed="false">
      <c r="A47" s="6" t="s">
        <v>58</v>
      </c>
      <c r="B47" s="6" t="s">
        <v>57</v>
      </c>
      <c r="C47" s="7" t="n">
        <v>94606.42</v>
      </c>
      <c r="D47" s="7"/>
      <c r="E47" s="8" t="n">
        <f aca="false">A47=F47</f>
        <v>1</v>
      </c>
      <c r="F47" s="6" t="s">
        <v>58</v>
      </c>
      <c r="G47" s="6" t="s">
        <v>57</v>
      </c>
      <c r="H47" s="7" t="n">
        <v>4117.64</v>
      </c>
      <c r="I47" s="9"/>
      <c r="J47" s="7" t="n">
        <f aca="false">C47+D47+H47</f>
        <v>98724.06</v>
      </c>
      <c r="K47" s="9"/>
      <c r="L47" s="7"/>
      <c r="M47" s="7"/>
      <c r="N47" s="7"/>
      <c r="O47" s="7" t="n">
        <f aca="false">J47+L47+M47</f>
        <v>98724.06</v>
      </c>
    </row>
    <row r="48" customFormat="false" ht="12.8" hidden="false" customHeight="false" outlineLevel="0" collapsed="false">
      <c r="A48" s="6" t="s">
        <v>112</v>
      </c>
      <c r="B48" s="6" t="s">
        <v>57</v>
      </c>
      <c r="C48" s="7" t="n">
        <v>0</v>
      </c>
      <c r="D48" s="7" t="n">
        <v>-750</v>
      </c>
      <c r="E48" s="8" t="n">
        <f aca="false">A48=F48</f>
        <v>1</v>
      </c>
      <c r="F48" s="6" t="s">
        <v>112</v>
      </c>
      <c r="G48" s="6" t="s">
        <v>57</v>
      </c>
      <c r="H48" s="7" t="n">
        <v>0</v>
      </c>
      <c r="I48" s="9"/>
      <c r="J48" s="7" t="n">
        <f aca="false">C48+D48+H48</f>
        <v>-750</v>
      </c>
      <c r="K48" s="9"/>
      <c r="L48" s="7"/>
      <c r="M48" s="7"/>
      <c r="N48" s="7"/>
      <c r="O48" s="7" t="n">
        <f aca="false">J48+L48+M48</f>
        <v>-750</v>
      </c>
    </row>
    <row r="49" customFormat="false" ht="12.8" hidden="false" customHeight="false" outlineLevel="0" collapsed="false">
      <c r="A49" s="6" t="s">
        <v>60</v>
      </c>
      <c r="B49" s="6" t="s">
        <v>57</v>
      </c>
      <c r="C49" s="7" t="n">
        <v>736272.5</v>
      </c>
      <c r="D49" s="7"/>
      <c r="E49" s="8" t="n">
        <f aca="false">A49=F49</f>
        <v>1</v>
      </c>
      <c r="F49" s="6" t="s">
        <v>60</v>
      </c>
      <c r="G49" s="6" t="s">
        <v>57</v>
      </c>
      <c r="H49" s="7" t="n">
        <v>-51647.16</v>
      </c>
      <c r="I49" s="9"/>
      <c r="J49" s="7" t="n">
        <f aca="false">C49+D49+H49</f>
        <v>684625.34</v>
      </c>
      <c r="K49" s="9"/>
      <c r="L49" s="7"/>
      <c r="M49" s="7"/>
      <c r="N49" s="7"/>
      <c r="O49" s="7" t="n">
        <f aca="false">J49+L49+M49</f>
        <v>684625.34</v>
      </c>
    </row>
    <row r="50" customFormat="false" ht="12.8" hidden="false" customHeight="false" outlineLevel="0" collapsed="false">
      <c r="A50" s="6" t="s">
        <v>113</v>
      </c>
      <c r="B50" s="6" t="s">
        <v>57</v>
      </c>
      <c r="C50" s="7" t="n">
        <v>0</v>
      </c>
      <c r="D50" s="7"/>
      <c r="E50" s="8" t="n">
        <f aca="false">A50=F50</f>
        <v>1</v>
      </c>
      <c r="F50" s="6" t="s">
        <v>113</v>
      </c>
      <c r="G50" s="6" t="s">
        <v>57</v>
      </c>
      <c r="H50" s="7" t="n">
        <v>0</v>
      </c>
      <c r="I50" s="9"/>
      <c r="J50" s="7" t="n">
        <f aca="false">C50+D50+H50</f>
        <v>0</v>
      </c>
      <c r="K50" s="9"/>
      <c r="L50" s="7"/>
      <c r="M50" s="7"/>
      <c r="N50" s="7"/>
      <c r="O50" s="7" t="n">
        <f aca="false">J50+L50+M50</f>
        <v>0</v>
      </c>
    </row>
    <row r="51" customFormat="false" ht="12.8" hidden="false" customHeight="false" outlineLevel="0" collapsed="false">
      <c r="A51" s="6" t="s">
        <v>61</v>
      </c>
      <c r="B51" s="6" t="s">
        <v>57</v>
      </c>
      <c r="C51" s="7" t="n">
        <v>124200</v>
      </c>
      <c r="D51" s="7"/>
      <c r="E51" s="8" t="n">
        <f aca="false">A51=F51</f>
        <v>1</v>
      </c>
      <c r="F51" s="6" t="s">
        <v>61</v>
      </c>
      <c r="G51" s="6" t="s">
        <v>57</v>
      </c>
      <c r="H51" s="7" t="n">
        <v>77400</v>
      </c>
      <c r="I51" s="9"/>
      <c r="J51" s="7" t="n">
        <f aca="false">C51+D51+H51</f>
        <v>201600</v>
      </c>
      <c r="K51" s="9"/>
      <c r="L51" s="7"/>
      <c r="M51" s="7"/>
      <c r="N51" s="7"/>
      <c r="O51" s="7" t="n">
        <f aca="false">J51+L51+M51</f>
        <v>201600</v>
      </c>
    </row>
    <row r="52" customFormat="false" ht="12.8" hidden="false" customHeight="false" outlineLevel="0" collapsed="false">
      <c r="A52" s="6" t="s">
        <v>62</v>
      </c>
      <c r="B52" s="6" t="s">
        <v>57</v>
      </c>
      <c r="C52" s="7" t="n">
        <v>21654.29</v>
      </c>
      <c r="D52" s="7"/>
      <c r="E52" s="8" t="n">
        <f aca="false">A52=F52</f>
        <v>1</v>
      </c>
      <c r="F52" s="6" t="s">
        <v>62</v>
      </c>
      <c r="G52" s="6" t="s">
        <v>57</v>
      </c>
      <c r="H52" s="7" t="n">
        <v>38033.37</v>
      </c>
      <c r="I52" s="9"/>
      <c r="J52" s="7" t="n">
        <f aca="false">C52+D52+H52</f>
        <v>59687.66</v>
      </c>
      <c r="K52" s="9"/>
      <c r="L52" s="7"/>
      <c r="M52" s="7"/>
      <c r="N52" s="7"/>
      <c r="O52" s="7" t="n">
        <f aca="false">J52+L52+M52</f>
        <v>59687.66</v>
      </c>
    </row>
    <row r="53" customFormat="false" ht="12.8" hidden="false" customHeight="false" outlineLevel="0" collapsed="false">
      <c r="A53" s="6" t="s">
        <v>59</v>
      </c>
      <c r="B53" s="6" t="s">
        <v>57</v>
      </c>
      <c r="C53" s="7" t="n">
        <v>0</v>
      </c>
      <c r="D53" s="7" t="n">
        <v>-236833.4</v>
      </c>
      <c r="E53" s="8" t="n">
        <f aca="false">A53=F53</f>
        <v>1</v>
      </c>
      <c r="F53" s="6" t="s">
        <v>59</v>
      </c>
      <c r="G53" s="6" t="s">
        <v>57</v>
      </c>
      <c r="H53" s="7" t="n">
        <v>0</v>
      </c>
      <c r="I53" s="9"/>
      <c r="J53" s="7" t="n">
        <f aca="false">C53+D53+H53</f>
        <v>-236833.4</v>
      </c>
      <c r="K53" s="9"/>
      <c r="L53" s="7"/>
      <c r="M53" s="7"/>
      <c r="N53" s="7"/>
      <c r="O53" s="7" t="n">
        <f aca="false">J53+L53+M53</f>
        <v>-236833.4</v>
      </c>
    </row>
    <row r="54" customFormat="false" ht="12.8" hidden="false" customHeight="false" outlineLevel="0" collapsed="false">
      <c r="A54" s="6" t="s">
        <v>63</v>
      </c>
      <c r="B54" s="6" t="s">
        <v>57</v>
      </c>
      <c r="C54" s="7" t="n">
        <v>55350</v>
      </c>
      <c r="D54" s="7"/>
      <c r="E54" s="8" t="n">
        <f aca="false">A54=F54</f>
        <v>1</v>
      </c>
      <c r="F54" s="6" t="s">
        <v>63</v>
      </c>
      <c r="G54" s="6" t="s">
        <v>57</v>
      </c>
      <c r="H54" s="7" t="n">
        <v>51300</v>
      </c>
      <c r="I54" s="9"/>
      <c r="J54" s="7" t="n">
        <f aca="false">C54+D54+H54</f>
        <v>106650</v>
      </c>
      <c r="K54" s="9"/>
      <c r="L54" s="7"/>
      <c r="M54" s="7"/>
      <c r="N54" s="7"/>
      <c r="O54" s="7" t="n">
        <f aca="false">J54+L54+M54</f>
        <v>106650</v>
      </c>
    </row>
    <row r="55" customFormat="false" ht="12.8" hidden="false" customHeight="false" outlineLevel="0" collapsed="false">
      <c r="A55" s="6" t="s">
        <v>68</v>
      </c>
      <c r="B55" s="6" t="s">
        <v>65</v>
      </c>
      <c r="C55" s="7" t="n">
        <v>0</v>
      </c>
      <c r="D55" s="7" t="n">
        <v>-25700</v>
      </c>
      <c r="E55" s="8" t="n">
        <f aca="false">A55=F55</f>
        <v>1</v>
      </c>
      <c r="F55" s="6" t="s">
        <v>68</v>
      </c>
      <c r="G55" s="6" t="s">
        <v>65</v>
      </c>
      <c r="H55" s="7" t="n">
        <v>0</v>
      </c>
      <c r="I55" s="9"/>
      <c r="J55" s="7" t="n">
        <f aca="false">C55+D55+H55</f>
        <v>-25700</v>
      </c>
      <c r="K55" s="9"/>
      <c r="L55" s="7"/>
      <c r="M55" s="7"/>
      <c r="N55" s="7"/>
      <c r="O55" s="7" t="n">
        <f aca="false">J55+L55+M55</f>
        <v>-25700</v>
      </c>
    </row>
    <row r="56" customFormat="false" ht="12.8" hidden="false" customHeight="false" outlineLevel="0" collapsed="false">
      <c r="A56" s="6" t="s">
        <v>67</v>
      </c>
      <c r="B56" s="6" t="s">
        <v>65</v>
      </c>
      <c r="C56" s="7" t="n">
        <v>102559.61</v>
      </c>
      <c r="D56" s="7"/>
      <c r="E56" s="8" t="n">
        <f aca="false">A56=F56</f>
        <v>1</v>
      </c>
      <c r="F56" s="6" t="s">
        <v>67</v>
      </c>
      <c r="G56" s="6" t="s">
        <v>65</v>
      </c>
      <c r="H56" s="7" t="n">
        <v>60587.46</v>
      </c>
      <c r="I56" s="9"/>
      <c r="J56" s="7" t="n">
        <f aca="false">C56+D56+H56</f>
        <v>163147.07</v>
      </c>
      <c r="K56" s="9"/>
      <c r="L56" s="7"/>
      <c r="M56" s="7"/>
      <c r="N56" s="7"/>
      <c r="O56" s="7" t="n">
        <f aca="false">J56+L56+M56</f>
        <v>163147.07</v>
      </c>
    </row>
    <row r="57" customFormat="false" ht="12.8" hidden="false" customHeight="false" outlineLevel="0" collapsed="false">
      <c r="A57" s="6" t="s">
        <v>64</v>
      </c>
      <c r="B57" s="6" t="s">
        <v>65</v>
      </c>
      <c r="C57" s="7" t="n">
        <v>126655.2</v>
      </c>
      <c r="D57" s="7"/>
      <c r="E57" s="8" t="n">
        <f aca="false">A57=F57</f>
        <v>1</v>
      </c>
      <c r="F57" s="6" t="s">
        <v>64</v>
      </c>
      <c r="G57" s="6" t="s">
        <v>65</v>
      </c>
      <c r="H57" s="7" t="n">
        <v>0</v>
      </c>
      <c r="I57" s="9"/>
      <c r="J57" s="7" t="n">
        <f aca="false">C57+D57+H57</f>
        <v>126655.2</v>
      </c>
      <c r="K57" s="9"/>
      <c r="L57" s="7"/>
      <c r="M57" s="7"/>
      <c r="N57" s="7"/>
      <c r="O57" s="7" t="n">
        <f aca="false">J57+L57+M57</f>
        <v>126655.2</v>
      </c>
    </row>
    <row r="58" customFormat="false" ht="12.8" hidden="false" customHeight="false" outlineLevel="0" collapsed="false">
      <c r="A58" s="6" t="s">
        <v>114</v>
      </c>
      <c r="B58" s="6" t="s">
        <v>65</v>
      </c>
      <c r="C58" s="7" t="n">
        <v>0</v>
      </c>
      <c r="D58" s="7"/>
      <c r="E58" s="8" t="n">
        <f aca="false">A58=F58</f>
        <v>1</v>
      </c>
      <c r="F58" s="6" t="s">
        <v>114</v>
      </c>
      <c r="G58" s="6" t="s">
        <v>65</v>
      </c>
      <c r="H58" s="7" t="n">
        <v>0</v>
      </c>
      <c r="I58" s="9"/>
      <c r="J58" s="7" t="n">
        <f aca="false">C58+D58+H58</f>
        <v>0</v>
      </c>
      <c r="K58" s="9"/>
      <c r="L58" s="7"/>
      <c r="M58" s="7"/>
      <c r="N58" s="7"/>
      <c r="O58" s="7" t="n">
        <f aca="false">J58+L58+M58</f>
        <v>0</v>
      </c>
    </row>
    <row r="59" customFormat="false" ht="12.8" hidden="false" customHeight="false" outlineLevel="0" collapsed="false">
      <c r="A59" s="6" t="s">
        <v>66</v>
      </c>
      <c r="B59" s="6" t="s">
        <v>65</v>
      </c>
      <c r="C59" s="7" t="n">
        <v>450</v>
      </c>
      <c r="D59" s="7"/>
      <c r="E59" s="8" t="n">
        <f aca="false">A59=F59</f>
        <v>1</v>
      </c>
      <c r="F59" s="6" t="s">
        <v>66</v>
      </c>
      <c r="G59" s="6" t="s">
        <v>65</v>
      </c>
      <c r="H59" s="7" t="n">
        <v>0</v>
      </c>
      <c r="I59" s="9"/>
      <c r="J59" s="7" t="n">
        <f aca="false">C59+D59+H59</f>
        <v>450</v>
      </c>
      <c r="K59" s="9"/>
      <c r="L59" s="7"/>
      <c r="M59" s="7"/>
      <c r="N59" s="7"/>
      <c r="O59" s="7" t="n">
        <f aca="false">J59+L59+M59</f>
        <v>450</v>
      </c>
    </row>
    <row r="60" customFormat="false" ht="12.8" hidden="false" customHeight="false" outlineLevel="0" collapsed="false">
      <c r="A60" s="6" t="s">
        <v>69</v>
      </c>
      <c r="B60" s="6" t="s">
        <v>65</v>
      </c>
      <c r="C60" s="7" t="n">
        <v>72771.13</v>
      </c>
      <c r="D60" s="7"/>
      <c r="E60" s="8" t="n">
        <f aca="false">A60=F60</f>
        <v>1</v>
      </c>
      <c r="F60" s="6" t="s">
        <v>69</v>
      </c>
      <c r="G60" s="6" t="s">
        <v>65</v>
      </c>
      <c r="H60" s="7" t="n">
        <v>38098.03</v>
      </c>
      <c r="I60" s="9"/>
      <c r="J60" s="7" t="n">
        <f aca="false">C60+D60+H60</f>
        <v>110869.16</v>
      </c>
      <c r="K60" s="9"/>
      <c r="L60" s="7"/>
      <c r="M60" s="7"/>
      <c r="N60" s="7"/>
      <c r="O60" s="7" t="n">
        <f aca="false">J60+L60+M60</f>
        <v>110869.16</v>
      </c>
    </row>
    <row r="61" customFormat="false" ht="12.8" hidden="false" customHeight="false" outlineLevel="0" collapsed="false">
      <c r="A61" s="6" t="s">
        <v>70</v>
      </c>
      <c r="B61" s="6" t="s">
        <v>71</v>
      </c>
      <c r="C61" s="7" t="n">
        <v>11854.52</v>
      </c>
      <c r="D61" s="7"/>
      <c r="E61" s="8" t="n">
        <f aca="false">A61=F61</f>
        <v>1</v>
      </c>
      <c r="F61" s="6" t="s">
        <v>70</v>
      </c>
      <c r="G61" s="6" t="s">
        <v>71</v>
      </c>
      <c r="H61" s="7" t="n">
        <v>900.38</v>
      </c>
      <c r="I61" s="9"/>
      <c r="J61" s="7" t="n">
        <f aca="false">C61+D61+H61</f>
        <v>12754.9</v>
      </c>
      <c r="K61" s="9"/>
      <c r="L61" s="7"/>
      <c r="M61" s="7" t="n">
        <v>-25700</v>
      </c>
      <c r="N61" s="7"/>
      <c r="O61" s="7" t="n">
        <f aca="false">J61+L61+M61</f>
        <v>-12945.1</v>
      </c>
    </row>
    <row r="62" customFormat="false" ht="12.8" hidden="false" customHeight="false" outlineLevel="0" collapsed="false">
      <c r="A62" s="6" t="s">
        <v>72</v>
      </c>
      <c r="B62" s="6" t="s">
        <v>73</v>
      </c>
      <c r="C62" s="7" t="n">
        <v>48253.86</v>
      </c>
      <c r="D62" s="7"/>
      <c r="E62" s="8" t="n">
        <f aca="false">A62=F62</f>
        <v>1</v>
      </c>
      <c r="F62" s="6" t="s">
        <v>72</v>
      </c>
      <c r="G62" s="6" t="s">
        <v>73</v>
      </c>
      <c r="H62" s="7" t="n">
        <v>3903.56</v>
      </c>
      <c r="I62" s="9"/>
      <c r="J62" s="7" t="n">
        <f aca="false">C62+D62+H62</f>
        <v>52157.42</v>
      </c>
      <c r="K62" s="9"/>
      <c r="L62" s="10" t="n">
        <v>-6736.04</v>
      </c>
      <c r="M62" s="7"/>
      <c r="N62" s="7"/>
      <c r="O62" s="7" t="n">
        <f aca="false">J62+L62+M62</f>
        <v>45421.38</v>
      </c>
    </row>
    <row r="63" customFormat="false" ht="12.8" hidden="false" customHeight="false" outlineLevel="0" collapsed="false">
      <c r="A63" s="6" t="s">
        <v>115</v>
      </c>
      <c r="B63" s="6" t="s">
        <v>116</v>
      </c>
      <c r="C63" s="7" t="n">
        <v>0</v>
      </c>
      <c r="D63" s="7"/>
      <c r="E63" s="8" t="n">
        <f aca="false">A63=F63</f>
        <v>1</v>
      </c>
      <c r="F63" s="6" t="s">
        <v>115</v>
      </c>
      <c r="G63" s="6" t="s">
        <v>116</v>
      </c>
      <c r="H63" s="7" t="n">
        <v>25255.79</v>
      </c>
      <c r="I63" s="9"/>
      <c r="J63" s="7" t="n">
        <f aca="false">C63+D63+H63</f>
        <v>25255.79</v>
      </c>
      <c r="K63" s="9"/>
      <c r="L63" s="7"/>
      <c r="M63" s="7"/>
      <c r="N63" s="7"/>
      <c r="O63" s="7" t="n">
        <f aca="false">J63+L63+M63</f>
        <v>25255.79</v>
      </c>
    </row>
    <row r="64" customFormat="false" ht="12.8" hidden="false" customHeight="false" outlineLevel="0" collapsed="false">
      <c r="A64" s="6" t="s">
        <v>74</v>
      </c>
      <c r="B64" s="6" t="s">
        <v>75</v>
      </c>
      <c r="C64" s="7" t="n">
        <v>31888.23</v>
      </c>
      <c r="D64" s="7"/>
      <c r="E64" s="8" t="n">
        <f aca="false">A64=F64</f>
        <v>1</v>
      </c>
      <c r="F64" s="6" t="s">
        <v>74</v>
      </c>
      <c r="G64" s="6" t="s">
        <v>75</v>
      </c>
      <c r="H64" s="7" t="n">
        <v>1875.02</v>
      </c>
      <c r="I64" s="9"/>
      <c r="J64" s="7" t="n">
        <f aca="false">C64+D64+H64</f>
        <v>33763.25</v>
      </c>
      <c r="K64" s="9"/>
      <c r="L64" s="7"/>
      <c r="M64" s="7"/>
      <c r="N64" s="7"/>
      <c r="O64" s="7" t="n">
        <f aca="false">J64+L64+M64</f>
        <v>33763.25</v>
      </c>
    </row>
    <row r="65" customFormat="false" ht="12.8" hidden="false" customHeight="false" outlineLevel="0" collapsed="false">
      <c r="A65" s="6" t="s">
        <v>76</v>
      </c>
      <c r="B65" s="6" t="s">
        <v>77</v>
      </c>
      <c r="C65" s="7" t="n">
        <v>13620.92</v>
      </c>
      <c r="D65" s="7"/>
      <c r="E65" s="8" t="n">
        <f aca="false">A65=F65</f>
        <v>1</v>
      </c>
      <c r="F65" s="6" t="s">
        <v>76</v>
      </c>
      <c r="G65" s="6" t="s">
        <v>77</v>
      </c>
      <c r="H65" s="7" t="n">
        <v>680.16</v>
      </c>
      <c r="I65" s="9"/>
      <c r="J65" s="7" t="n">
        <f aca="false">C65+D65+H65</f>
        <v>14301.08</v>
      </c>
      <c r="K65" s="9"/>
      <c r="L65" s="10" t="n">
        <v>-13620.92</v>
      </c>
      <c r="M65" s="7"/>
      <c r="N65" s="7"/>
      <c r="O65" s="7" t="n">
        <f aca="false">J65+L65+M65</f>
        <v>680.16</v>
      </c>
    </row>
    <row r="66" customFormat="false" ht="12.8" hidden="false" customHeight="false" outlineLevel="0" collapsed="false">
      <c r="A66" s="6" t="s">
        <v>117</v>
      </c>
      <c r="B66" s="6" t="s">
        <v>118</v>
      </c>
      <c r="C66" s="7" t="n">
        <v>0</v>
      </c>
      <c r="D66" s="7"/>
      <c r="E66" s="8" t="n">
        <f aca="false">A66=F66</f>
        <v>1</v>
      </c>
      <c r="F66" s="6" t="s">
        <v>117</v>
      </c>
      <c r="G66" s="6" t="s">
        <v>118</v>
      </c>
      <c r="H66" s="7" t="n">
        <v>0</v>
      </c>
      <c r="I66" s="9"/>
      <c r="J66" s="7" t="n">
        <v>0</v>
      </c>
      <c r="K66" s="9"/>
      <c r="L66" s="7"/>
      <c r="M66" s="7" t="n">
        <v>-24673.9</v>
      </c>
      <c r="N66" s="7"/>
      <c r="O66" s="7" t="n">
        <f aca="false">J66+L66+M66</f>
        <v>-24673.9</v>
      </c>
    </row>
    <row r="67" customFormat="false" ht="12.8" hidden="false" customHeight="false" outlineLevel="0" collapsed="false">
      <c r="A67" s="6" t="s">
        <v>78</v>
      </c>
      <c r="B67" s="6" t="s">
        <v>79</v>
      </c>
      <c r="C67" s="7" t="n">
        <v>23819.99</v>
      </c>
      <c r="D67" s="7"/>
      <c r="E67" s="8" t="n">
        <f aca="false">A67=F67</f>
        <v>1</v>
      </c>
      <c r="F67" s="6" t="s">
        <v>78</v>
      </c>
      <c r="G67" s="6" t="s">
        <v>79</v>
      </c>
      <c r="H67" s="7" t="n">
        <v>1276.81</v>
      </c>
      <c r="I67" s="9"/>
      <c r="J67" s="7" t="n">
        <f aca="false">C67+D67+H67</f>
        <v>25096.8</v>
      </c>
      <c r="K67" s="9"/>
      <c r="L67" s="7"/>
      <c r="M67" s="7"/>
      <c r="N67" s="7"/>
      <c r="O67" s="7" t="n">
        <f aca="false">J67+L67+M67</f>
        <v>25096.8</v>
      </c>
    </row>
    <row r="68" customFormat="false" ht="12.8" hidden="false" customHeight="false" outlineLevel="0" collapsed="false">
      <c r="A68" s="6" t="s">
        <v>80</v>
      </c>
      <c r="B68" s="6" t="s">
        <v>79</v>
      </c>
      <c r="C68" s="7" t="n">
        <v>20450.78</v>
      </c>
      <c r="D68" s="7"/>
      <c r="E68" s="8" t="n">
        <f aca="false">A68=F68</f>
        <v>1</v>
      </c>
      <c r="F68" s="6" t="s">
        <v>80</v>
      </c>
      <c r="G68" s="6" t="s">
        <v>79</v>
      </c>
      <c r="H68" s="7" t="n">
        <v>13683.08</v>
      </c>
      <c r="I68" s="9"/>
      <c r="J68" s="7" t="n">
        <f aca="false">C68+D68+H68</f>
        <v>34133.86</v>
      </c>
      <c r="K68" s="9"/>
      <c r="L68" s="7"/>
      <c r="M68" s="7"/>
      <c r="N68" s="7"/>
      <c r="O68" s="7" t="n">
        <f aca="false">J68+L68+M68</f>
        <v>34133.86</v>
      </c>
    </row>
    <row r="69" customFormat="false" ht="12.8" hidden="false" customHeight="false" outlineLevel="0" collapsed="false">
      <c r="A69" s="6" t="s">
        <v>81</v>
      </c>
      <c r="B69" s="6" t="s">
        <v>79</v>
      </c>
      <c r="C69" s="7" t="n">
        <v>11400</v>
      </c>
      <c r="D69" s="7"/>
      <c r="E69" s="8" t="n">
        <f aca="false">A69=F69</f>
        <v>1</v>
      </c>
      <c r="F69" s="6" t="s">
        <v>81</v>
      </c>
      <c r="G69" s="6" t="s">
        <v>79</v>
      </c>
      <c r="H69" s="7" t="n">
        <v>0</v>
      </c>
      <c r="I69" s="9"/>
      <c r="J69" s="7" t="n">
        <f aca="false">C69+D69+H69</f>
        <v>11400</v>
      </c>
      <c r="K69" s="9"/>
      <c r="L69" s="7"/>
      <c r="M69" s="7"/>
      <c r="N69" s="7"/>
      <c r="O69" s="7" t="n">
        <f aca="false">J69+L69+M69</f>
        <v>11400</v>
      </c>
    </row>
    <row r="70" customFormat="false" ht="12.8" hidden="false" customHeight="false" outlineLevel="0" collapsed="false">
      <c r="A70" s="6" t="s">
        <v>82</v>
      </c>
      <c r="B70" s="6" t="s">
        <v>79</v>
      </c>
      <c r="C70" s="7" t="n">
        <v>12150</v>
      </c>
      <c r="D70" s="7"/>
      <c r="E70" s="8" t="n">
        <f aca="false">A70=F70</f>
        <v>1</v>
      </c>
      <c r="F70" s="6" t="s">
        <v>82</v>
      </c>
      <c r="G70" s="6" t="s">
        <v>79</v>
      </c>
      <c r="H70" s="7" t="n">
        <v>9450</v>
      </c>
      <c r="I70" s="9"/>
      <c r="J70" s="7" t="n">
        <f aca="false">C70+D70+H70</f>
        <v>21600</v>
      </c>
      <c r="K70" s="9"/>
      <c r="L70" s="7"/>
      <c r="M70" s="7"/>
      <c r="N70" s="7"/>
      <c r="O70" s="7" t="n">
        <f aca="false">J70+L70+M70</f>
        <v>21600</v>
      </c>
    </row>
    <row r="71" customFormat="false" ht="12.8" hidden="false" customHeight="false" outlineLevel="0" collapsed="false">
      <c r="A71" s="6" t="s">
        <v>83</v>
      </c>
      <c r="B71" s="6" t="s">
        <v>84</v>
      </c>
      <c r="C71" s="7" t="n">
        <v>29135.11</v>
      </c>
      <c r="D71" s="7" t="n">
        <v>-115800</v>
      </c>
      <c r="E71" s="8" t="n">
        <f aca="false">A71=F71</f>
        <v>1</v>
      </c>
      <c r="F71" s="6" t="s">
        <v>83</v>
      </c>
      <c r="G71" s="6" t="s">
        <v>84</v>
      </c>
      <c r="H71" s="7" t="n">
        <v>1530.01</v>
      </c>
      <c r="I71" s="9"/>
      <c r="J71" s="7" t="n">
        <f aca="false">C71+D71+H71</f>
        <v>-85134.88</v>
      </c>
      <c r="K71" s="9"/>
      <c r="L71" s="7"/>
      <c r="M71" s="7"/>
      <c r="N71" s="7"/>
      <c r="O71" s="7" t="n">
        <f aca="false">J71+L71+M71</f>
        <v>-85134.88</v>
      </c>
    </row>
    <row r="72" customFormat="false" ht="12.8" hidden="false" customHeight="false" outlineLevel="0" collapsed="false">
      <c r="A72" s="6" t="s">
        <v>85</v>
      </c>
      <c r="B72" s="6" t="s">
        <v>86</v>
      </c>
      <c r="C72" s="7" t="n">
        <v>162310.74</v>
      </c>
      <c r="D72" s="7" t="n">
        <v>71150</v>
      </c>
      <c r="E72" s="8" t="n">
        <f aca="false">A72=F72</f>
        <v>1</v>
      </c>
      <c r="F72" s="6" t="s">
        <v>85</v>
      </c>
      <c r="G72" s="6" t="s">
        <v>86</v>
      </c>
      <c r="H72" s="7" t="n">
        <v>15888.14</v>
      </c>
      <c r="I72" s="9"/>
      <c r="J72" s="7" t="n">
        <f aca="false">C72+D72+H72</f>
        <v>249348.88</v>
      </c>
      <c r="K72" s="9"/>
      <c r="L72" s="10" t="n">
        <v>-15430.98</v>
      </c>
      <c r="M72" s="7"/>
      <c r="N72" s="7"/>
      <c r="O72" s="7" t="n">
        <f aca="false">J72+L72+M72</f>
        <v>233917.9</v>
      </c>
    </row>
    <row r="73" customFormat="false" ht="12.8" hidden="false" customHeight="false" outlineLevel="0" collapsed="false">
      <c r="A73" s="6" t="s">
        <v>87</v>
      </c>
      <c r="B73" s="6" t="s">
        <v>88</v>
      </c>
      <c r="C73" s="7" t="n">
        <v>15600</v>
      </c>
      <c r="D73" s="7"/>
      <c r="E73" s="8" t="n">
        <f aca="false">A73=F73</f>
        <v>1</v>
      </c>
      <c r="F73" s="6" t="s">
        <v>87</v>
      </c>
      <c r="G73" s="6" t="s">
        <v>88</v>
      </c>
      <c r="H73" s="7" t="n">
        <v>0</v>
      </c>
      <c r="I73" s="9"/>
      <c r="J73" s="7" t="n">
        <f aca="false">C73+D73+H73</f>
        <v>15600</v>
      </c>
      <c r="K73" s="9"/>
      <c r="L73" s="7"/>
      <c r="M73" s="7"/>
      <c r="N73" s="7"/>
      <c r="O73" s="7" t="n">
        <f aca="false">J73+L73+M73</f>
        <v>15600</v>
      </c>
    </row>
    <row r="74" customFormat="false" ht="12.8" hidden="false" customHeight="false" outlineLevel="0" collapsed="false">
      <c r="A74" s="6" t="s">
        <v>89</v>
      </c>
      <c r="B74" s="6" t="s">
        <v>88</v>
      </c>
      <c r="C74" s="7" t="n">
        <v>98828.72</v>
      </c>
      <c r="D74" s="7" t="n">
        <v>10900</v>
      </c>
      <c r="E74" s="8" t="n">
        <f aca="false">A74=F74</f>
        <v>1</v>
      </c>
      <c r="F74" s="6" t="s">
        <v>89</v>
      </c>
      <c r="G74" s="6" t="s">
        <v>88</v>
      </c>
      <c r="H74" s="7" t="n">
        <v>6843.69</v>
      </c>
      <c r="I74" s="9"/>
      <c r="J74" s="7" t="n">
        <f aca="false">C74+D74+H74</f>
        <v>116572.41</v>
      </c>
      <c r="K74" s="9"/>
      <c r="L74" s="10" t="n">
        <v>-29364.44</v>
      </c>
      <c r="M74" s="7"/>
      <c r="N74" s="7"/>
      <c r="O74" s="7" t="n">
        <f aca="false">J74+L74+M74</f>
        <v>87207.97</v>
      </c>
    </row>
    <row r="75" customFormat="false" ht="12.8" hidden="false" customHeight="false" outlineLevel="0" collapsed="false">
      <c r="A75" s="6" t="s">
        <v>90</v>
      </c>
      <c r="B75" s="6" t="s">
        <v>91</v>
      </c>
      <c r="C75" s="7" t="n">
        <v>84160.83</v>
      </c>
      <c r="D75" s="7"/>
      <c r="E75" s="8" t="n">
        <f aca="false">A75=F75</f>
        <v>1</v>
      </c>
      <c r="F75" s="6" t="s">
        <v>90</v>
      </c>
      <c r="G75" s="6" t="s">
        <v>91</v>
      </c>
      <c r="H75" s="7" t="n">
        <v>3684.47</v>
      </c>
      <c r="I75" s="9"/>
      <c r="J75" s="7" t="n">
        <f aca="false">C75+D75+H75</f>
        <v>87845.3</v>
      </c>
      <c r="K75" s="9"/>
      <c r="L75" s="10" t="n">
        <v>-40790.05</v>
      </c>
      <c r="M75" s="7"/>
      <c r="N75" s="7"/>
      <c r="O75" s="7" t="n">
        <f aca="false">J75+L75+M75</f>
        <v>47055.25</v>
      </c>
    </row>
    <row r="76" customFormat="false" ht="12.8" hidden="false" customHeight="false" outlineLevel="0" collapsed="false">
      <c r="A76" s="6" t="s">
        <v>92</v>
      </c>
      <c r="B76" s="6" t="s">
        <v>93</v>
      </c>
      <c r="C76" s="7" t="n">
        <v>17405.98</v>
      </c>
      <c r="D76" s="7" t="n">
        <v>33750</v>
      </c>
      <c r="E76" s="8" t="n">
        <f aca="false">A76=F76</f>
        <v>1</v>
      </c>
      <c r="F76" s="6" t="s">
        <v>92</v>
      </c>
      <c r="G76" s="6" t="s">
        <v>93</v>
      </c>
      <c r="H76" s="7" t="n">
        <v>-1935.52</v>
      </c>
      <c r="I76" s="9"/>
      <c r="J76" s="7" t="n">
        <f aca="false">C76+D76+H76</f>
        <v>49220.46</v>
      </c>
      <c r="K76" s="9"/>
      <c r="L76" s="10"/>
      <c r="M76" s="7"/>
      <c r="N76" s="7"/>
      <c r="O76" s="7" t="n">
        <f aca="false">J76+L76+M76</f>
        <v>49220.46</v>
      </c>
    </row>
    <row r="77" customFormat="false" ht="12.8" hidden="false" customHeight="false" outlineLevel="0" collapsed="false">
      <c r="A77" s="6" t="s">
        <v>94</v>
      </c>
      <c r="B77" s="6" t="s">
        <v>95</v>
      </c>
      <c r="C77" s="7" t="n">
        <v>18077.68</v>
      </c>
      <c r="D77" s="7"/>
      <c r="E77" s="8" t="n">
        <f aca="false">A77=F77</f>
        <v>1</v>
      </c>
      <c r="F77" s="6" t="s">
        <v>94</v>
      </c>
      <c r="G77" s="6" t="s">
        <v>95</v>
      </c>
      <c r="H77" s="7" t="n">
        <v>1007.28</v>
      </c>
      <c r="I77" s="9"/>
      <c r="J77" s="7" t="n">
        <f aca="false">C77+D77+H77</f>
        <v>19084.96</v>
      </c>
      <c r="K77" s="9"/>
      <c r="L77" s="10"/>
      <c r="M77" s="7"/>
      <c r="N77" s="7"/>
      <c r="O77" s="7" t="n">
        <f aca="false">J77+L77+M77</f>
        <v>19084.96</v>
      </c>
    </row>
    <row r="78" customFormat="false" ht="12.8" hidden="false" customHeight="false" outlineLevel="0" collapsed="false">
      <c r="A78" s="6" t="s">
        <v>96</v>
      </c>
      <c r="B78" s="6" t="s">
        <v>97</v>
      </c>
      <c r="C78" s="7" t="n">
        <v>62664.08</v>
      </c>
      <c r="D78" s="7"/>
      <c r="E78" s="8" t="n">
        <f aca="false">A78=F78</f>
        <v>1</v>
      </c>
      <c r="F78" s="6" t="s">
        <v>96</v>
      </c>
      <c r="G78" s="6" t="s">
        <v>97</v>
      </c>
      <c r="H78" s="7" t="n">
        <v>2203.98</v>
      </c>
      <c r="I78" s="9"/>
      <c r="J78" s="7" t="n">
        <f aca="false">C78+D78+H78</f>
        <v>64868.06</v>
      </c>
      <c r="K78" s="9"/>
      <c r="L78" s="10"/>
      <c r="M78" s="7"/>
      <c r="N78" s="7"/>
      <c r="O78" s="7" t="n">
        <f aca="false">J78+L78+M78</f>
        <v>64868.06</v>
      </c>
    </row>
    <row r="79" customFormat="false" ht="12.8" hidden="false" customHeight="false" outlineLevel="0" collapsed="false">
      <c r="A79" s="6" t="s">
        <v>98</v>
      </c>
      <c r="B79" s="6" t="s">
        <v>99</v>
      </c>
      <c r="C79" s="7" t="n">
        <v>63199.37</v>
      </c>
      <c r="D79" s="7"/>
      <c r="E79" s="8" t="n">
        <f aca="false">A79=F79</f>
        <v>1</v>
      </c>
      <c r="F79" s="6" t="s">
        <v>98</v>
      </c>
      <c r="G79" s="6" t="s">
        <v>99</v>
      </c>
      <c r="H79" s="7" t="n">
        <v>-1660.08</v>
      </c>
      <c r="I79" s="9"/>
      <c r="J79" s="7" t="n">
        <f aca="false">C79+D79+H79</f>
        <v>61539.29</v>
      </c>
      <c r="K79" s="9"/>
      <c r="L79" s="10" t="n">
        <v>-13916.96</v>
      </c>
      <c r="M79" s="7"/>
      <c r="N79" s="7"/>
      <c r="O79" s="7" t="n">
        <f aca="false">J79+L79+M79</f>
        <v>47622.33</v>
      </c>
    </row>
    <row r="80" s="13" customFormat="true" ht="12.8" hidden="false" customHeight="false" outlineLevel="0" collapsed="false">
      <c r="A80" s="11" t="s">
        <v>119</v>
      </c>
      <c r="B80" s="11"/>
      <c r="C80" s="12" t="n">
        <f aca="false">SUM(C2:C79)</f>
        <v>4842816.8</v>
      </c>
      <c r="D80" s="12" t="n">
        <f aca="false">SUM(D2:D79)</f>
        <v>-311883.4</v>
      </c>
      <c r="E80" s="11"/>
      <c r="F80" s="11"/>
      <c r="G80" s="11"/>
      <c r="H80" s="12" t="n">
        <f aca="false">SUM(H2:H79)</f>
        <v>1250358.57</v>
      </c>
      <c r="I80" s="11"/>
      <c r="J80" s="12" t="n">
        <f aca="false">SUM(J2:J79)</f>
        <v>5781291.97</v>
      </c>
      <c r="K80" s="12"/>
      <c r="L80" s="12" t="n">
        <f aca="false">SUM(L2:L79)</f>
        <v>-269132.95</v>
      </c>
      <c r="M80" s="12" t="n">
        <f aca="false">SUM(M2:M79)</f>
        <v>-50373.9</v>
      </c>
      <c r="N80" s="12" t="n">
        <f aca="false">SUM(N2:N79)</f>
        <v>0</v>
      </c>
      <c r="O80" s="12" t="n">
        <f aca="false">SUM(O2:O79)</f>
        <v>5461785.12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6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88"/>
  <sheetViews>
    <sheetView showFormulas="false" showGridLines="true" showRowColHeaders="true" showZeros="true" rightToLeft="false" tabSelected="true" showOutlineSymbols="true" defaultGridColor="true" view="normal" topLeftCell="A16" colorId="64" zoomScale="85" zoomScaleNormal="85" zoomScalePageLayoutView="100" workbookViewId="0">
      <selection pane="topLeft" activeCell="C13" activeCellId="0" sqref="C13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64.93"/>
    <col collapsed="false" customWidth="true" hidden="false" outlineLevel="0" max="3" min="3" style="0" width="29.13"/>
    <col collapsed="false" customWidth="true" hidden="false" outlineLevel="0" max="4" min="4" style="1" width="16.7"/>
    <col collapsed="false" customWidth="true" hidden="false" outlineLevel="0" max="5" min="5" style="0" width="14.9"/>
    <col collapsed="false" customWidth="true" hidden="false" outlineLevel="0" max="7" min="6" style="0" width="14.74"/>
    <col collapsed="false" customWidth="true" hidden="false" outlineLevel="0" max="8" min="8" style="1" width="13.92"/>
    <col collapsed="false" customWidth="true" hidden="false" outlineLevel="0" max="9" min="9" style="1" width="12.94"/>
    <col collapsed="false" customWidth="true" hidden="false" outlineLevel="0" max="10" min="10" style="0" width="14.74"/>
  </cols>
  <sheetData>
    <row r="1" customFormat="false" ht="12.8" hidden="false" customHeight="false" outlineLevel="0" collapsed="false">
      <c r="B1" s="14" t="s">
        <v>120</v>
      </c>
    </row>
    <row r="2" customFormat="false" ht="12.8" hidden="false" customHeight="false" outlineLevel="0" collapsed="false">
      <c r="B2" s="14" t="s">
        <v>121</v>
      </c>
    </row>
    <row r="3" customFormat="false" ht="12.8" hidden="false" customHeight="false" outlineLevel="0" collapsed="false">
      <c r="B3" s="14" t="s">
        <v>122</v>
      </c>
    </row>
    <row r="4" customFormat="false" ht="12.8" hidden="false" customHeight="false" outlineLevel="0" collapsed="false">
      <c r="B4" s="14" t="s">
        <v>123</v>
      </c>
    </row>
    <row r="5" customFormat="false" ht="12.8" hidden="false" customHeight="false" outlineLevel="0" collapsed="false">
      <c r="B5" s="14"/>
    </row>
    <row r="6" customFormat="false" ht="12.8" hidden="false" customHeight="false" outlineLevel="0" collapsed="false">
      <c r="B6" s="15" t="s">
        <v>124</v>
      </c>
      <c r="C6" s="15"/>
      <c r="D6" s="15"/>
      <c r="E6" s="15"/>
      <c r="F6" s="15"/>
      <c r="G6" s="15"/>
      <c r="H6" s="15"/>
      <c r="I6" s="15"/>
      <c r="J6" s="15"/>
    </row>
    <row r="7" customFormat="false" ht="12.8" hidden="false" customHeight="false" outlineLevel="0" collapsed="false">
      <c r="B7" s="4" t="s">
        <v>100</v>
      </c>
      <c r="C7" s="4" t="s">
        <v>101</v>
      </c>
      <c r="D7" s="5" t="s">
        <v>125</v>
      </c>
      <c r="E7" s="4" t="s">
        <v>126</v>
      </c>
      <c r="F7" s="4" t="s">
        <v>102</v>
      </c>
      <c r="G7" s="4" t="s">
        <v>105</v>
      </c>
      <c r="H7" s="5" t="s">
        <v>106</v>
      </c>
      <c r="I7" s="5" t="s">
        <v>127</v>
      </c>
      <c r="J7" s="4" t="s">
        <v>108</v>
      </c>
    </row>
    <row r="8" customFormat="false" ht="12.8" hidden="false" customHeight="false" outlineLevel="0" collapsed="false">
      <c r="B8" s="6" t="s">
        <v>0</v>
      </c>
      <c r="C8" s="6" t="s">
        <v>1</v>
      </c>
      <c r="D8" s="7" t="n">
        <v>0</v>
      </c>
      <c r="E8" s="7" t="n">
        <v>0</v>
      </c>
      <c r="F8" s="7" t="n">
        <v>74249.83</v>
      </c>
      <c r="G8" s="7" t="n">
        <v>74249.83</v>
      </c>
      <c r="H8" s="7" t="n">
        <v>0</v>
      </c>
      <c r="I8" s="7" t="n">
        <v>0</v>
      </c>
      <c r="J8" s="7" t="n">
        <v>74249.83</v>
      </c>
    </row>
    <row r="9" customFormat="false" ht="12.8" hidden="false" customHeight="false" outlineLevel="0" collapsed="false">
      <c r="B9" s="6" t="s">
        <v>109</v>
      </c>
      <c r="C9" s="6" t="s">
        <v>1</v>
      </c>
      <c r="D9" s="7" t="n">
        <v>0</v>
      </c>
      <c r="E9" s="7" t="n">
        <v>-6600</v>
      </c>
      <c r="F9" s="7" t="n">
        <v>0</v>
      </c>
      <c r="G9" s="7" t="n">
        <v>-6600</v>
      </c>
      <c r="H9" s="7" t="n">
        <v>0</v>
      </c>
      <c r="I9" s="7" t="n">
        <v>0</v>
      </c>
      <c r="J9" s="7" t="n">
        <v>-6600</v>
      </c>
    </row>
    <row r="10" customFormat="false" ht="12.8" hidden="false" customHeight="false" outlineLevel="0" collapsed="false">
      <c r="B10" s="6" t="s">
        <v>2</v>
      </c>
      <c r="C10" s="6" t="s">
        <v>3</v>
      </c>
      <c r="D10" s="7" t="n">
        <v>0</v>
      </c>
      <c r="E10" s="7" t="n">
        <v>42972.11</v>
      </c>
      <c r="F10" s="7" t="n">
        <v>19950</v>
      </c>
      <c r="G10" s="7" t="n">
        <v>62922.11</v>
      </c>
      <c r="H10" s="7" t="n">
        <v>0</v>
      </c>
      <c r="I10" s="7" t="n">
        <v>0</v>
      </c>
      <c r="J10" s="7" t="n">
        <v>62922.11</v>
      </c>
    </row>
    <row r="11" customFormat="false" ht="12.8" hidden="false" customHeight="false" outlineLevel="0" collapsed="false">
      <c r="B11" s="6" t="s">
        <v>4</v>
      </c>
      <c r="C11" s="6" t="s">
        <v>5</v>
      </c>
      <c r="D11" s="7" t="n">
        <v>0</v>
      </c>
      <c r="E11" s="7" t="n">
        <v>25650</v>
      </c>
      <c r="F11" s="7" t="n">
        <v>86581.88</v>
      </c>
      <c r="G11" s="7" t="n">
        <v>112231.88</v>
      </c>
      <c r="H11" s="7" t="n">
        <v>0</v>
      </c>
      <c r="I11" s="7" t="n">
        <v>0</v>
      </c>
      <c r="J11" s="7" t="n">
        <v>112231.88</v>
      </c>
    </row>
    <row r="12" customFormat="false" ht="12.8" hidden="false" customHeight="false" outlineLevel="0" collapsed="false">
      <c r="B12" s="6" t="s">
        <v>6</v>
      </c>
      <c r="C12" s="6" t="s">
        <v>5</v>
      </c>
      <c r="D12" s="7" t="n">
        <v>0</v>
      </c>
      <c r="E12" s="7" t="n">
        <v>22950</v>
      </c>
      <c r="F12" s="7" t="n">
        <v>60722.8</v>
      </c>
      <c r="G12" s="7" t="n">
        <v>83672.8</v>
      </c>
      <c r="H12" s="7" t="n">
        <v>0</v>
      </c>
      <c r="I12" s="7" t="n">
        <v>0</v>
      </c>
      <c r="J12" s="7" t="n">
        <v>83672.8</v>
      </c>
    </row>
    <row r="13" customFormat="false" ht="12.8" hidden="false" customHeight="false" outlineLevel="0" collapsed="false">
      <c r="B13" s="6" t="s">
        <v>7</v>
      </c>
      <c r="C13" s="6" t="s">
        <v>5</v>
      </c>
      <c r="D13" s="7" t="n">
        <v>0</v>
      </c>
      <c r="E13" s="7" t="n">
        <v>0</v>
      </c>
      <c r="F13" s="7" t="n">
        <v>9900</v>
      </c>
      <c r="G13" s="7" t="n">
        <v>9900</v>
      </c>
      <c r="H13" s="7" t="n">
        <v>0</v>
      </c>
      <c r="I13" s="7" t="n">
        <v>0</v>
      </c>
      <c r="J13" s="7" t="n">
        <v>9900</v>
      </c>
    </row>
    <row r="14" customFormat="false" ht="12.8" hidden="false" customHeight="false" outlineLevel="0" collapsed="false">
      <c r="B14" s="6" t="s">
        <v>8</v>
      </c>
      <c r="C14" s="6" t="s">
        <v>5</v>
      </c>
      <c r="D14" s="7" t="n">
        <v>0</v>
      </c>
      <c r="E14" s="7" t="n">
        <v>10979.04</v>
      </c>
      <c r="F14" s="7" t="n">
        <v>37200.37</v>
      </c>
      <c r="G14" s="7" t="n">
        <v>48179.41</v>
      </c>
      <c r="H14" s="7" t="n">
        <v>0</v>
      </c>
      <c r="I14" s="7" t="n">
        <v>0</v>
      </c>
      <c r="J14" s="7" t="n">
        <v>48179.41</v>
      </c>
    </row>
    <row r="15" customFormat="false" ht="12.8" hidden="false" customHeight="false" outlineLevel="0" collapsed="false">
      <c r="B15" s="6" t="s">
        <v>9</v>
      </c>
      <c r="C15" s="6" t="s">
        <v>5</v>
      </c>
      <c r="D15" s="7" t="n">
        <v>0</v>
      </c>
      <c r="E15" s="7" t="n">
        <v>148266.74</v>
      </c>
      <c r="F15" s="7" t="n">
        <v>176514.52</v>
      </c>
      <c r="G15" s="7" t="n">
        <v>324781.26</v>
      </c>
      <c r="H15" s="7" t="n">
        <v>0</v>
      </c>
      <c r="I15" s="7" t="n">
        <v>0</v>
      </c>
      <c r="J15" s="7" t="n">
        <v>324781.26</v>
      </c>
    </row>
    <row r="16" customFormat="false" ht="12.8" hidden="false" customHeight="false" outlineLevel="0" collapsed="false">
      <c r="B16" s="6" t="s">
        <v>10</v>
      </c>
      <c r="C16" s="6" t="s">
        <v>11</v>
      </c>
      <c r="D16" s="7" t="n">
        <v>0</v>
      </c>
      <c r="E16" s="7" t="n">
        <v>26768.99</v>
      </c>
      <c r="F16" s="7" t="n">
        <v>105909.95</v>
      </c>
      <c r="G16" s="7" t="n">
        <v>132678.94</v>
      </c>
      <c r="H16" s="7" t="n">
        <v>0</v>
      </c>
      <c r="I16" s="7" t="n">
        <v>0</v>
      </c>
      <c r="J16" s="7" t="n">
        <v>132678.94</v>
      </c>
    </row>
    <row r="17" customFormat="false" ht="12.8" hidden="false" customHeight="false" outlineLevel="0" collapsed="false">
      <c r="B17" s="6" t="s">
        <v>12</v>
      </c>
      <c r="C17" s="6" t="s">
        <v>11</v>
      </c>
      <c r="D17" s="7" t="n">
        <v>0</v>
      </c>
      <c r="E17" s="7" t="n">
        <v>2261.6</v>
      </c>
      <c r="F17" s="7" t="n">
        <v>102437.33</v>
      </c>
      <c r="G17" s="7" t="n">
        <v>104698.93</v>
      </c>
      <c r="H17" s="7" t="n">
        <v>0</v>
      </c>
      <c r="I17" s="7" t="n">
        <v>0</v>
      </c>
      <c r="J17" s="7" t="n">
        <v>104698.93</v>
      </c>
    </row>
    <row r="18" customFormat="false" ht="12.8" hidden="false" customHeight="false" outlineLevel="0" collapsed="false">
      <c r="B18" s="6" t="s">
        <v>13</v>
      </c>
      <c r="C18" s="6" t="s">
        <v>14</v>
      </c>
      <c r="D18" s="7" t="n">
        <v>0</v>
      </c>
      <c r="E18" s="7" t="n">
        <v>66045.08</v>
      </c>
      <c r="F18" s="7" t="n">
        <v>48973.85</v>
      </c>
      <c r="G18" s="7" t="n">
        <v>115018.93</v>
      </c>
      <c r="H18" s="7" t="n">
        <v>-71169.8</v>
      </c>
      <c r="I18" s="7" t="n">
        <v>0</v>
      </c>
      <c r="J18" s="7" t="n">
        <v>43849.13</v>
      </c>
    </row>
    <row r="19" customFormat="false" ht="12.8" hidden="false" customHeight="false" outlineLevel="0" collapsed="false">
      <c r="B19" s="6" t="s">
        <v>15</v>
      </c>
      <c r="C19" s="6" t="s">
        <v>16</v>
      </c>
      <c r="D19" s="7" t="n">
        <v>0</v>
      </c>
      <c r="E19" s="7" t="n">
        <v>16717.84</v>
      </c>
      <c r="F19" s="7" t="n">
        <v>80306.57</v>
      </c>
      <c r="G19" s="7" t="n">
        <v>97024.41</v>
      </c>
      <c r="H19" s="7" t="n">
        <v>-38285.8</v>
      </c>
      <c r="I19" s="7" t="n">
        <v>0</v>
      </c>
      <c r="J19" s="7" t="n">
        <v>58738.61</v>
      </c>
    </row>
    <row r="20" customFormat="false" ht="12.8" hidden="false" customHeight="false" outlineLevel="0" collapsed="false">
      <c r="B20" s="6" t="s">
        <v>110</v>
      </c>
      <c r="C20" s="6" t="s">
        <v>18</v>
      </c>
      <c r="D20" s="7" t="n">
        <v>0</v>
      </c>
      <c r="E20" s="7" t="n">
        <v>78300</v>
      </c>
      <c r="F20" s="7" t="n">
        <v>0</v>
      </c>
      <c r="G20" s="7" t="n">
        <v>78300</v>
      </c>
      <c r="H20" s="7" t="n">
        <v>0</v>
      </c>
      <c r="I20" s="7" t="n">
        <v>0</v>
      </c>
      <c r="J20" s="7" t="n">
        <v>78300</v>
      </c>
    </row>
    <row r="21" customFormat="false" ht="12.8" hidden="false" customHeight="false" outlineLevel="0" collapsed="false">
      <c r="B21" s="6" t="s">
        <v>17</v>
      </c>
      <c r="C21" s="6" t="s">
        <v>18</v>
      </c>
      <c r="D21" s="7" t="n">
        <v>0</v>
      </c>
      <c r="E21" s="7" t="n">
        <v>0</v>
      </c>
      <c r="F21" s="7" t="n">
        <v>22050</v>
      </c>
      <c r="G21" s="7" t="n">
        <v>22050</v>
      </c>
      <c r="H21" s="7" t="n">
        <v>0</v>
      </c>
      <c r="I21" s="7" t="n">
        <v>0</v>
      </c>
      <c r="J21" s="7" t="n">
        <v>22050</v>
      </c>
    </row>
    <row r="22" customFormat="false" ht="12.8" hidden="false" customHeight="false" outlineLevel="0" collapsed="false">
      <c r="B22" s="6" t="s">
        <v>19</v>
      </c>
      <c r="C22" s="6" t="s">
        <v>18</v>
      </c>
      <c r="D22" s="7" t="n">
        <v>0</v>
      </c>
      <c r="E22" s="7" t="n">
        <v>0</v>
      </c>
      <c r="F22" s="7" t="n">
        <v>450</v>
      </c>
      <c r="G22" s="7" t="n">
        <v>450</v>
      </c>
      <c r="H22" s="7" t="n">
        <v>0</v>
      </c>
      <c r="I22" s="7" t="n">
        <v>0</v>
      </c>
      <c r="J22" s="7" t="n">
        <v>450</v>
      </c>
    </row>
    <row r="23" customFormat="false" ht="12.8" hidden="false" customHeight="false" outlineLevel="0" collapsed="false">
      <c r="B23" s="6" t="s">
        <v>20</v>
      </c>
      <c r="C23" s="6" t="s">
        <v>18</v>
      </c>
      <c r="D23" s="7" t="n">
        <v>0</v>
      </c>
      <c r="E23" s="7" t="n">
        <v>0</v>
      </c>
      <c r="F23" s="7" t="n">
        <v>27000</v>
      </c>
      <c r="G23" s="7" t="n">
        <v>27000</v>
      </c>
      <c r="H23" s="7" t="n">
        <v>0</v>
      </c>
      <c r="I23" s="7" t="n">
        <v>0</v>
      </c>
      <c r="J23" s="7" t="n">
        <v>27000</v>
      </c>
    </row>
    <row r="24" customFormat="false" ht="12.8" hidden="false" customHeight="false" outlineLevel="0" collapsed="false">
      <c r="B24" s="6" t="s">
        <v>21</v>
      </c>
      <c r="C24" s="6" t="s">
        <v>18</v>
      </c>
      <c r="D24" s="7" t="n">
        <v>0</v>
      </c>
      <c r="E24" s="7" t="n">
        <v>0</v>
      </c>
      <c r="F24" s="7" t="n">
        <v>1800</v>
      </c>
      <c r="G24" s="7" t="n">
        <v>1800</v>
      </c>
      <c r="H24" s="7" t="n">
        <v>0</v>
      </c>
      <c r="I24" s="7" t="n">
        <v>0</v>
      </c>
      <c r="J24" s="7" t="n">
        <v>1800</v>
      </c>
    </row>
    <row r="25" customFormat="false" ht="12.8" hidden="false" customHeight="false" outlineLevel="0" collapsed="false">
      <c r="B25" s="6" t="s">
        <v>22</v>
      </c>
      <c r="C25" s="6" t="s">
        <v>18</v>
      </c>
      <c r="D25" s="7" t="n">
        <v>0</v>
      </c>
      <c r="E25" s="7" t="n">
        <v>10647.2</v>
      </c>
      <c r="F25" s="7" t="n">
        <v>86610.8</v>
      </c>
      <c r="G25" s="7" t="n">
        <v>97258</v>
      </c>
      <c r="H25" s="7" t="n">
        <v>0</v>
      </c>
      <c r="I25" s="7" t="n">
        <v>0</v>
      </c>
      <c r="J25" s="7" t="n">
        <v>97258</v>
      </c>
    </row>
    <row r="26" customFormat="false" ht="12.8" hidden="false" customHeight="false" outlineLevel="0" collapsed="false">
      <c r="B26" s="6" t="s">
        <v>23</v>
      </c>
      <c r="C26" s="6" t="s">
        <v>18</v>
      </c>
      <c r="D26" s="7" t="n">
        <v>0</v>
      </c>
      <c r="E26" s="7" t="n">
        <v>6484.42</v>
      </c>
      <c r="F26" s="7" t="n">
        <v>188235.06</v>
      </c>
      <c r="G26" s="7" t="n">
        <v>194719.48</v>
      </c>
      <c r="H26" s="7" t="n">
        <v>-6270.31</v>
      </c>
      <c r="I26" s="7" t="n">
        <v>0</v>
      </c>
      <c r="J26" s="7" t="n">
        <v>188449.17</v>
      </c>
    </row>
    <row r="27" customFormat="false" ht="12.8" hidden="false" customHeight="false" outlineLevel="0" collapsed="false">
      <c r="B27" s="6" t="s">
        <v>24</v>
      </c>
      <c r="C27" s="6" t="s">
        <v>18</v>
      </c>
      <c r="D27" s="7" t="n">
        <v>0</v>
      </c>
      <c r="E27" s="7" t="n">
        <v>0</v>
      </c>
      <c r="F27" s="7" t="n">
        <v>15300</v>
      </c>
      <c r="G27" s="7" t="n">
        <v>15300</v>
      </c>
      <c r="H27" s="7" t="n">
        <v>0</v>
      </c>
      <c r="I27" s="7" t="n">
        <v>0</v>
      </c>
      <c r="J27" s="7" t="n">
        <v>15300</v>
      </c>
    </row>
    <row r="28" customFormat="false" ht="12.8" hidden="false" customHeight="false" outlineLevel="0" collapsed="false">
      <c r="B28" s="6" t="s">
        <v>25</v>
      </c>
      <c r="C28" s="6" t="s">
        <v>18</v>
      </c>
      <c r="D28" s="7" t="n">
        <v>0</v>
      </c>
      <c r="E28" s="7" t="n">
        <v>5850</v>
      </c>
      <c r="F28" s="7" t="n">
        <v>10800</v>
      </c>
      <c r="G28" s="7" t="n">
        <v>16650</v>
      </c>
      <c r="H28" s="7" t="n">
        <v>0</v>
      </c>
      <c r="I28" s="7" t="n">
        <v>0</v>
      </c>
      <c r="J28" s="7" t="n">
        <v>16650</v>
      </c>
    </row>
    <row r="29" customFormat="false" ht="12.8" hidden="false" customHeight="false" outlineLevel="0" collapsed="false">
      <c r="B29" s="6" t="s">
        <v>111</v>
      </c>
      <c r="C29" s="6" t="s">
        <v>18</v>
      </c>
      <c r="D29" s="7" t="n">
        <v>0</v>
      </c>
      <c r="E29" s="7" t="n">
        <v>58950</v>
      </c>
      <c r="F29" s="7" t="n">
        <v>0</v>
      </c>
      <c r="G29" s="7" t="n">
        <v>58950</v>
      </c>
      <c r="H29" s="7" t="n">
        <v>0</v>
      </c>
      <c r="I29" s="7" t="n">
        <v>0</v>
      </c>
      <c r="J29" s="7" t="n">
        <v>58950</v>
      </c>
    </row>
    <row r="30" customFormat="false" ht="12.8" hidden="false" customHeight="false" outlineLevel="0" collapsed="false">
      <c r="B30" s="6" t="s">
        <v>28</v>
      </c>
      <c r="C30" s="6" t="s">
        <v>27</v>
      </c>
      <c r="D30" s="7" t="n">
        <v>0</v>
      </c>
      <c r="E30" s="7" t="n">
        <v>9450</v>
      </c>
      <c r="F30" s="7" t="n">
        <v>6300</v>
      </c>
      <c r="G30" s="7" t="n">
        <v>15750</v>
      </c>
      <c r="H30" s="7" t="n">
        <v>0</v>
      </c>
      <c r="I30" s="7" t="n">
        <v>0</v>
      </c>
      <c r="J30" s="7" t="n">
        <v>15750</v>
      </c>
    </row>
    <row r="31" customFormat="false" ht="12.8" hidden="false" customHeight="false" outlineLevel="0" collapsed="false">
      <c r="B31" s="6" t="s">
        <v>29</v>
      </c>
      <c r="C31" s="6" t="s">
        <v>27</v>
      </c>
      <c r="D31" s="7" t="n">
        <v>0</v>
      </c>
      <c r="E31" s="7" t="n">
        <v>0</v>
      </c>
      <c r="F31" s="7" t="n">
        <v>4500</v>
      </c>
      <c r="G31" s="7" t="n">
        <v>4500</v>
      </c>
      <c r="H31" s="7" t="n">
        <v>0</v>
      </c>
      <c r="I31" s="7" t="n">
        <v>0</v>
      </c>
      <c r="J31" s="7" t="n">
        <v>4500</v>
      </c>
    </row>
    <row r="32" customFormat="false" ht="12.8" hidden="false" customHeight="false" outlineLevel="0" collapsed="false">
      <c r="B32" s="6" t="s">
        <v>26</v>
      </c>
      <c r="C32" s="6" t="s">
        <v>27</v>
      </c>
      <c r="D32" s="7" t="n">
        <v>0</v>
      </c>
      <c r="E32" s="7" t="n">
        <v>5314.16</v>
      </c>
      <c r="F32" s="7" t="n">
        <v>11479.77</v>
      </c>
      <c r="G32" s="7" t="n">
        <v>16793.93</v>
      </c>
      <c r="H32" s="7" t="n">
        <v>-12784.84</v>
      </c>
      <c r="I32" s="7" t="n">
        <v>0</v>
      </c>
      <c r="J32" s="7" t="n">
        <v>4009.09</v>
      </c>
    </row>
    <row r="33" customFormat="false" ht="12.8" hidden="false" customHeight="false" outlineLevel="0" collapsed="false">
      <c r="B33" s="6" t="s">
        <v>30</v>
      </c>
      <c r="C33" s="6" t="s">
        <v>31</v>
      </c>
      <c r="D33" s="7" t="n">
        <v>0</v>
      </c>
      <c r="E33" s="7" t="n">
        <v>13500</v>
      </c>
      <c r="F33" s="7" t="n">
        <v>13500</v>
      </c>
      <c r="G33" s="7" t="n">
        <v>27000</v>
      </c>
      <c r="H33" s="7" t="n">
        <v>0</v>
      </c>
      <c r="I33" s="7" t="n">
        <v>0</v>
      </c>
      <c r="J33" s="7" t="n">
        <v>27000</v>
      </c>
    </row>
    <row r="34" customFormat="false" ht="12.8" hidden="false" customHeight="false" outlineLevel="0" collapsed="false">
      <c r="B34" s="6" t="s">
        <v>32</v>
      </c>
      <c r="C34" s="6" t="s">
        <v>31</v>
      </c>
      <c r="D34" s="7" t="n">
        <v>0</v>
      </c>
      <c r="E34" s="7" t="n">
        <v>45883.74</v>
      </c>
      <c r="F34" s="7" t="n">
        <v>67378.45</v>
      </c>
      <c r="G34" s="7" t="n">
        <v>113262.19</v>
      </c>
      <c r="H34" s="7" t="n">
        <v>0</v>
      </c>
      <c r="I34" s="7" t="n">
        <v>0</v>
      </c>
      <c r="J34" s="7" t="n">
        <v>113262.19</v>
      </c>
    </row>
    <row r="35" customFormat="false" ht="12.8" hidden="false" customHeight="false" outlineLevel="0" collapsed="false">
      <c r="B35" s="6" t="s">
        <v>33</v>
      </c>
      <c r="C35" s="6" t="s">
        <v>31</v>
      </c>
      <c r="D35" s="7" t="n">
        <v>0</v>
      </c>
      <c r="E35" s="7" t="n">
        <v>6750</v>
      </c>
      <c r="F35" s="7" t="n">
        <v>189984</v>
      </c>
      <c r="G35" s="7" t="n">
        <v>196734</v>
      </c>
      <c r="H35" s="7" t="n">
        <v>0</v>
      </c>
      <c r="I35" s="7" t="n">
        <v>0</v>
      </c>
      <c r="J35" s="7" t="n">
        <v>196734</v>
      </c>
    </row>
    <row r="36" customFormat="false" ht="12.8" hidden="false" customHeight="false" outlineLevel="0" collapsed="false">
      <c r="B36" s="6" t="s">
        <v>34</v>
      </c>
      <c r="C36" s="6" t="s">
        <v>31</v>
      </c>
      <c r="D36" s="7" t="n">
        <v>0</v>
      </c>
      <c r="E36" s="7" t="n">
        <v>25200</v>
      </c>
      <c r="F36" s="7" t="n">
        <v>277952.08</v>
      </c>
      <c r="G36" s="7" t="n">
        <v>303152.08</v>
      </c>
      <c r="H36" s="7" t="n">
        <v>0</v>
      </c>
      <c r="I36" s="7" t="n">
        <v>0</v>
      </c>
      <c r="J36" s="7" t="n">
        <v>303152.08</v>
      </c>
    </row>
    <row r="37" customFormat="false" ht="12.8" hidden="false" customHeight="false" outlineLevel="0" collapsed="false">
      <c r="B37" s="6" t="s">
        <v>35</v>
      </c>
      <c r="C37" s="6" t="s">
        <v>31</v>
      </c>
      <c r="D37" s="7" t="n">
        <v>0</v>
      </c>
      <c r="E37" s="7" t="n">
        <v>0</v>
      </c>
      <c r="F37" s="7" t="n">
        <v>2700</v>
      </c>
      <c r="G37" s="7" t="n">
        <v>2700</v>
      </c>
      <c r="H37" s="7" t="n">
        <v>0</v>
      </c>
      <c r="I37" s="7" t="n">
        <v>0</v>
      </c>
      <c r="J37" s="7" t="n">
        <v>2700</v>
      </c>
    </row>
    <row r="38" customFormat="false" ht="12.8" hidden="false" customHeight="false" outlineLevel="0" collapsed="false">
      <c r="B38" s="6" t="s">
        <v>36</v>
      </c>
      <c r="C38" s="6" t="s">
        <v>37</v>
      </c>
      <c r="D38" s="7" t="n">
        <v>0</v>
      </c>
      <c r="E38" s="7" t="n">
        <v>275.94</v>
      </c>
      <c r="F38" s="7" t="n">
        <v>10026.58</v>
      </c>
      <c r="G38" s="7" t="n">
        <v>10302.52</v>
      </c>
      <c r="H38" s="7" t="n">
        <v>-4573.42</v>
      </c>
      <c r="I38" s="7" t="n">
        <v>0</v>
      </c>
      <c r="J38" s="7" t="n">
        <v>5729.1</v>
      </c>
    </row>
    <row r="39" customFormat="false" ht="12.8" hidden="false" customHeight="false" outlineLevel="0" collapsed="false">
      <c r="B39" s="6" t="s">
        <v>38</v>
      </c>
      <c r="C39" s="6" t="s">
        <v>39</v>
      </c>
      <c r="D39" s="7" t="n">
        <v>0</v>
      </c>
      <c r="E39" s="7" t="n">
        <v>2600</v>
      </c>
      <c r="F39" s="7" t="n">
        <v>6250</v>
      </c>
      <c r="G39" s="7" t="n">
        <v>8850</v>
      </c>
      <c r="H39" s="7" t="n">
        <v>0</v>
      </c>
      <c r="I39" s="7" t="n">
        <v>0</v>
      </c>
      <c r="J39" s="7" t="n">
        <v>8850</v>
      </c>
    </row>
    <row r="40" customFormat="false" ht="12.8" hidden="false" customHeight="false" outlineLevel="0" collapsed="false">
      <c r="B40" s="6" t="s">
        <v>41</v>
      </c>
      <c r="C40" s="6" t="s">
        <v>39</v>
      </c>
      <c r="D40" s="7" t="n">
        <v>0</v>
      </c>
      <c r="E40" s="7" t="n">
        <v>3433.41</v>
      </c>
      <c r="F40" s="7" t="n">
        <v>0</v>
      </c>
      <c r="G40" s="7" t="n">
        <v>3433.41</v>
      </c>
      <c r="H40" s="7" t="n">
        <v>0</v>
      </c>
      <c r="I40" s="7" t="n">
        <v>0</v>
      </c>
      <c r="J40" s="7" t="n">
        <v>3433.41</v>
      </c>
    </row>
    <row r="41" customFormat="false" ht="12.8" hidden="false" customHeight="false" outlineLevel="0" collapsed="false">
      <c r="B41" s="6" t="s">
        <v>40</v>
      </c>
      <c r="C41" s="6" t="s">
        <v>39</v>
      </c>
      <c r="D41" s="7" t="n">
        <v>0</v>
      </c>
      <c r="E41" s="7" t="n">
        <v>158400</v>
      </c>
      <c r="F41" s="7" t="n">
        <v>234300</v>
      </c>
      <c r="G41" s="7" t="n">
        <v>392700</v>
      </c>
      <c r="H41" s="7" t="n">
        <v>0</v>
      </c>
      <c r="I41" s="7" t="n">
        <v>0</v>
      </c>
      <c r="J41" s="7" t="n">
        <v>392700</v>
      </c>
    </row>
    <row r="42" customFormat="false" ht="12.8" hidden="false" customHeight="false" outlineLevel="0" collapsed="false">
      <c r="B42" s="6" t="s">
        <v>41</v>
      </c>
      <c r="C42" s="6" t="s">
        <v>39</v>
      </c>
      <c r="D42" s="7" t="n">
        <v>0</v>
      </c>
      <c r="E42" s="7" t="n">
        <v>900</v>
      </c>
      <c r="F42" s="7" t="n">
        <v>450</v>
      </c>
      <c r="G42" s="7" t="n">
        <v>1350</v>
      </c>
      <c r="H42" s="7" t="n">
        <v>0</v>
      </c>
      <c r="I42" s="7" t="n">
        <v>0</v>
      </c>
      <c r="J42" s="7" t="n">
        <v>1350</v>
      </c>
    </row>
    <row r="43" customFormat="false" ht="12.8" hidden="false" customHeight="false" outlineLevel="0" collapsed="false">
      <c r="B43" s="6" t="s">
        <v>42</v>
      </c>
      <c r="C43" s="6" t="s">
        <v>39</v>
      </c>
      <c r="D43" s="7" t="n">
        <v>0</v>
      </c>
      <c r="E43" s="7" t="n">
        <v>15300</v>
      </c>
      <c r="F43" s="7" t="n">
        <v>52200</v>
      </c>
      <c r="G43" s="7" t="n">
        <v>67500</v>
      </c>
      <c r="H43" s="7" t="n">
        <v>0</v>
      </c>
      <c r="I43" s="7" t="n">
        <v>0</v>
      </c>
      <c r="J43" s="7" t="n">
        <v>67500</v>
      </c>
    </row>
    <row r="44" customFormat="false" ht="12.8" hidden="false" customHeight="false" outlineLevel="0" collapsed="false">
      <c r="B44" s="6" t="s">
        <v>43</v>
      </c>
      <c r="C44" s="6" t="s">
        <v>39</v>
      </c>
      <c r="D44" s="7" t="n">
        <v>0</v>
      </c>
      <c r="E44" s="7" t="n">
        <v>1800</v>
      </c>
      <c r="F44" s="7" t="n">
        <v>3600</v>
      </c>
      <c r="G44" s="7" t="n">
        <v>5400</v>
      </c>
      <c r="H44" s="7" t="n">
        <v>0</v>
      </c>
      <c r="I44" s="7" t="n">
        <v>0</v>
      </c>
      <c r="J44" s="7" t="n">
        <v>5400</v>
      </c>
    </row>
    <row r="45" customFormat="false" ht="12.8" hidden="false" customHeight="false" outlineLevel="0" collapsed="false">
      <c r="B45" s="6" t="s">
        <v>44</v>
      </c>
      <c r="C45" s="6" t="s">
        <v>45</v>
      </c>
      <c r="D45" s="7" t="n">
        <v>0</v>
      </c>
      <c r="E45" s="7" t="n">
        <v>40495.23</v>
      </c>
      <c r="F45" s="7" t="n">
        <v>46689.81</v>
      </c>
      <c r="G45" s="7" t="n">
        <v>87185.04</v>
      </c>
      <c r="H45" s="7" t="n">
        <v>0</v>
      </c>
      <c r="I45" s="7" t="n">
        <v>0</v>
      </c>
      <c r="J45" s="7" t="n">
        <v>87185.04</v>
      </c>
    </row>
    <row r="46" customFormat="false" ht="12.8" hidden="false" customHeight="false" outlineLevel="0" collapsed="false">
      <c r="B46" s="6" t="s">
        <v>46</v>
      </c>
      <c r="C46" s="6" t="s">
        <v>47</v>
      </c>
      <c r="D46" s="7" t="n">
        <v>0</v>
      </c>
      <c r="E46" s="7" t="n">
        <v>3144.27</v>
      </c>
      <c r="F46" s="7" t="n">
        <v>37366.11</v>
      </c>
      <c r="G46" s="7" t="n">
        <v>40510.38</v>
      </c>
      <c r="H46" s="7" t="n">
        <v>-13279.89</v>
      </c>
      <c r="I46" s="7" t="n">
        <v>0</v>
      </c>
      <c r="J46" s="7" t="n">
        <v>27230.49</v>
      </c>
    </row>
    <row r="47" customFormat="false" ht="12.8" hidden="false" customHeight="false" outlineLevel="0" collapsed="false">
      <c r="B47" s="6" t="s">
        <v>48</v>
      </c>
      <c r="C47" s="6" t="s">
        <v>49</v>
      </c>
      <c r="D47" s="7" t="n">
        <v>0</v>
      </c>
      <c r="E47" s="7" t="n">
        <v>58876.85</v>
      </c>
      <c r="F47" s="7" t="n">
        <v>147764.18</v>
      </c>
      <c r="G47" s="7" t="n">
        <v>206641.03</v>
      </c>
      <c r="H47" s="7" t="n">
        <v>0</v>
      </c>
      <c r="I47" s="7" t="n">
        <v>0</v>
      </c>
      <c r="J47" s="7" t="n">
        <v>206641.03</v>
      </c>
    </row>
    <row r="48" customFormat="false" ht="12.8" hidden="false" customHeight="false" outlineLevel="0" collapsed="false">
      <c r="B48" s="6" t="s">
        <v>50</v>
      </c>
      <c r="C48" s="6" t="s">
        <v>49</v>
      </c>
      <c r="D48" s="7" t="n">
        <v>0</v>
      </c>
      <c r="E48" s="7" t="n">
        <v>-10400</v>
      </c>
      <c r="F48" s="7" t="n">
        <v>52313.1</v>
      </c>
      <c r="G48" s="7" t="n">
        <v>41913.1</v>
      </c>
      <c r="H48" s="7" t="n">
        <v>0</v>
      </c>
      <c r="I48" s="7" t="n">
        <v>0</v>
      </c>
      <c r="J48" s="7" t="n">
        <v>41913.1</v>
      </c>
    </row>
    <row r="49" customFormat="false" ht="12.8" hidden="false" customHeight="false" outlineLevel="0" collapsed="false">
      <c r="B49" s="6" t="s">
        <v>51</v>
      </c>
      <c r="C49" s="6" t="s">
        <v>52</v>
      </c>
      <c r="D49" s="7" t="n">
        <v>0</v>
      </c>
      <c r="E49" s="7" t="n">
        <v>1157.44</v>
      </c>
      <c r="F49" s="7" t="n">
        <v>43651.37</v>
      </c>
      <c r="G49" s="7" t="n">
        <v>44808.81</v>
      </c>
      <c r="H49" s="7" t="n">
        <v>0</v>
      </c>
      <c r="I49" s="7" t="n">
        <v>0</v>
      </c>
      <c r="J49" s="7" t="n">
        <v>44808.81</v>
      </c>
    </row>
    <row r="50" customFormat="false" ht="12.8" hidden="false" customHeight="false" outlineLevel="0" collapsed="false">
      <c r="B50" s="6" t="s">
        <v>53</v>
      </c>
      <c r="C50" s="6" t="s">
        <v>54</v>
      </c>
      <c r="D50" s="7" t="n">
        <v>0</v>
      </c>
      <c r="E50" s="7" t="n">
        <v>15058.9</v>
      </c>
      <c r="F50" s="7" t="n">
        <v>161186.67</v>
      </c>
      <c r="G50" s="7" t="n">
        <v>176245.57</v>
      </c>
      <c r="H50" s="7" t="n">
        <v>0</v>
      </c>
      <c r="I50" s="7" t="n">
        <v>0</v>
      </c>
      <c r="J50" s="7" t="n">
        <v>176245.57</v>
      </c>
    </row>
    <row r="51" customFormat="false" ht="12.8" hidden="false" customHeight="false" outlineLevel="0" collapsed="false">
      <c r="B51" s="6" t="s">
        <v>55</v>
      </c>
      <c r="C51" s="6" t="s">
        <v>54</v>
      </c>
      <c r="D51" s="7" t="n">
        <v>0</v>
      </c>
      <c r="E51" s="7" t="n">
        <v>34499.5</v>
      </c>
      <c r="F51" s="7" t="n">
        <v>258891.76</v>
      </c>
      <c r="G51" s="7" t="n">
        <v>293391.26</v>
      </c>
      <c r="H51" s="7" t="n">
        <v>-2909.5</v>
      </c>
      <c r="I51" s="7" t="n">
        <v>0</v>
      </c>
      <c r="J51" s="7" t="n">
        <v>290481.76</v>
      </c>
    </row>
    <row r="52" customFormat="false" ht="12.8" hidden="false" customHeight="false" outlineLevel="0" collapsed="false">
      <c r="B52" s="6" t="s">
        <v>56</v>
      </c>
      <c r="C52" s="6" t="s">
        <v>57</v>
      </c>
      <c r="D52" s="7" t="n">
        <v>-48600</v>
      </c>
      <c r="E52" s="7" t="n">
        <v>0</v>
      </c>
      <c r="F52" s="7" t="n">
        <v>0</v>
      </c>
      <c r="G52" s="7" t="n">
        <v>-48600</v>
      </c>
      <c r="H52" s="7" t="n">
        <v>0</v>
      </c>
      <c r="I52" s="7" t="n">
        <v>0</v>
      </c>
      <c r="J52" s="7" t="n">
        <v>-48600</v>
      </c>
    </row>
    <row r="53" customFormat="false" ht="12.8" hidden="false" customHeight="false" outlineLevel="0" collapsed="false">
      <c r="B53" s="6" t="s">
        <v>58</v>
      </c>
      <c r="C53" s="6" t="s">
        <v>57</v>
      </c>
      <c r="D53" s="7" t="n">
        <v>0</v>
      </c>
      <c r="E53" s="7" t="n">
        <v>4117.64</v>
      </c>
      <c r="F53" s="7" t="n">
        <v>94606.42</v>
      </c>
      <c r="G53" s="7" t="n">
        <v>98724.06</v>
      </c>
      <c r="H53" s="7" t="n">
        <v>0</v>
      </c>
      <c r="I53" s="7" t="n">
        <v>0</v>
      </c>
      <c r="J53" s="7" t="n">
        <v>98724.06</v>
      </c>
    </row>
    <row r="54" customFormat="false" ht="12.8" hidden="false" customHeight="false" outlineLevel="0" collapsed="false">
      <c r="B54" s="6" t="s">
        <v>112</v>
      </c>
      <c r="C54" s="6" t="s">
        <v>57</v>
      </c>
      <c r="D54" s="7" t="n">
        <v>-750</v>
      </c>
      <c r="E54" s="7" t="n">
        <v>0</v>
      </c>
      <c r="F54" s="7" t="n">
        <v>0</v>
      </c>
      <c r="G54" s="7" t="n">
        <v>-750</v>
      </c>
      <c r="H54" s="7" t="n">
        <v>0</v>
      </c>
      <c r="I54" s="7" t="n">
        <v>0</v>
      </c>
      <c r="J54" s="7" t="n">
        <v>-750</v>
      </c>
    </row>
    <row r="55" customFormat="false" ht="12.8" hidden="false" customHeight="false" outlineLevel="0" collapsed="false">
      <c r="B55" s="6" t="s">
        <v>60</v>
      </c>
      <c r="C55" s="6" t="s">
        <v>57</v>
      </c>
      <c r="D55" s="7" t="n">
        <v>0</v>
      </c>
      <c r="E55" s="7" t="n">
        <v>-51647.16</v>
      </c>
      <c r="F55" s="7" t="n">
        <v>736272.5</v>
      </c>
      <c r="G55" s="7" t="n">
        <v>684625.34</v>
      </c>
      <c r="H55" s="7" t="n">
        <v>0</v>
      </c>
      <c r="I55" s="7" t="n">
        <v>0</v>
      </c>
      <c r="J55" s="7" t="n">
        <v>684625.34</v>
      </c>
    </row>
    <row r="56" customFormat="false" ht="12.8" hidden="false" customHeight="false" outlineLevel="0" collapsed="false">
      <c r="B56" s="6" t="s">
        <v>113</v>
      </c>
      <c r="C56" s="6" t="s">
        <v>57</v>
      </c>
      <c r="D56" s="7" t="n">
        <v>0</v>
      </c>
      <c r="E56" s="7" t="n">
        <v>0</v>
      </c>
      <c r="F56" s="7" t="n">
        <v>0</v>
      </c>
      <c r="G56" s="7" t="n">
        <v>0</v>
      </c>
      <c r="H56" s="7" t="n">
        <v>0</v>
      </c>
      <c r="I56" s="7" t="n">
        <v>0</v>
      </c>
      <c r="J56" s="7" t="n">
        <v>0</v>
      </c>
    </row>
    <row r="57" customFormat="false" ht="12.8" hidden="false" customHeight="false" outlineLevel="0" collapsed="false">
      <c r="B57" s="6" t="s">
        <v>61</v>
      </c>
      <c r="C57" s="6" t="s">
        <v>57</v>
      </c>
      <c r="D57" s="7" t="n">
        <v>0</v>
      </c>
      <c r="E57" s="7" t="n">
        <v>77400</v>
      </c>
      <c r="F57" s="7" t="n">
        <v>124200</v>
      </c>
      <c r="G57" s="7" t="n">
        <v>201600</v>
      </c>
      <c r="H57" s="7" t="n">
        <v>0</v>
      </c>
      <c r="I57" s="7" t="n">
        <v>0</v>
      </c>
      <c r="J57" s="7" t="n">
        <v>201600</v>
      </c>
    </row>
    <row r="58" customFormat="false" ht="12.8" hidden="false" customHeight="false" outlineLevel="0" collapsed="false">
      <c r="B58" s="6" t="s">
        <v>62</v>
      </c>
      <c r="C58" s="6" t="s">
        <v>57</v>
      </c>
      <c r="D58" s="7" t="n">
        <v>0</v>
      </c>
      <c r="E58" s="7" t="n">
        <v>38033.37</v>
      </c>
      <c r="F58" s="7" t="n">
        <v>21654.29</v>
      </c>
      <c r="G58" s="7" t="n">
        <v>59687.66</v>
      </c>
      <c r="H58" s="7" t="n">
        <v>0</v>
      </c>
      <c r="I58" s="7" t="n">
        <v>0</v>
      </c>
      <c r="J58" s="7" t="n">
        <v>59687.66</v>
      </c>
    </row>
    <row r="59" customFormat="false" ht="12.8" hidden="false" customHeight="false" outlineLevel="0" collapsed="false">
      <c r="B59" s="6" t="s">
        <v>59</v>
      </c>
      <c r="C59" s="6" t="s">
        <v>57</v>
      </c>
      <c r="D59" s="7" t="n">
        <v>-236833.4</v>
      </c>
      <c r="E59" s="7" t="n">
        <v>0</v>
      </c>
      <c r="F59" s="7" t="n">
        <v>0</v>
      </c>
      <c r="G59" s="7" t="n">
        <v>-236833.4</v>
      </c>
      <c r="H59" s="7" t="n">
        <v>0</v>
      </c>
      <c r="I59" s="7" t="n">
        <v>0</v>
      </c>
      <c r="J59" s="7" t="n">
        <v>-236833.4</v>
      </c>
    </row>
    <row r="60" customFormat="false" ht="12.8" hidden="false" customHeight="false" outlineLevel="0" collapsed="false">
      <c r="B60" s="6" t="s">
        <v>63</v>
      </c>
      <c r="C60" s="6" t="s">
        <v>57</v>
      </c>
      <c r="D60" s="7" t="n">
        <v>0</v>
      </c>
      <c r="E60" s="7" t="n">
        <v>51300</v>
      </c>
      <c r="F60" s="7" t="n">
        <v>55350</v>
      </c>
      <c r="G60" s="7" t="n">
        <v>106650</v>
      </c>
      <c r="H60" s="7" t="n">
        <v>0</v>
      </c>
      <c r="I60" s="7" t="n">
        <v>0</v>
      </c>
      <c r="J60" s="7" t="n">
        <v>106650</v>
      </c>
    </row>
    <row r="61" customFormat="false" ht="12.8" hidden="false" customHeight="false" outlineLevel="0" collapsed="false">
      <c r="B61" s="6" t="s">
        <v>68</v>
      </c>
      <c r="C61" s="6" t="s">
        <v>65</v>
      </c>
      <c r="D61" s="7" t="n">
        <v>-25700</v>
      </c>
      <c r="E61" s="7" t="n">
        <v>0</v>
      </c>
      <c r="F61" s="7" t="n">
        <v>0</v>
      </c>
      <c r="G61" s="7" t="n">
        <v>-25700</v>
      </c>
      <c r="H61" s="7" t="n">
        <v>0</v>
      </c>
      <c r="I61" s="7" t="n">
        <v>0</v>
      </c>
      <c r="J61" s="7" t="n">
        <v>-25700</v>
      </c>
    </row>
    <row r="62" customFormat="false" ht="12.8" hidden="false" customHeight="false" outlineLevel="0" collapsed="false">
      <c r="B62" s="6" t="s">
        <v>67</v>
      </c>
      <c r="C62" s="6" t="s">
        <v>65</v>
      </c>
      <c r="D62" s="7" t="n">
        <v>0</v>
      </c>
      <c r="E62" s="7" t="n">
        <v>60587.46</v>
      </c>
      <c r="F62" s="7" t="n">
        <v>102559.61</v>
      </c>
      <c r="G62" s="7" t="n">
        <v>163147.07</v>
      </c>
      <c r="H62" s="7" t="n">
        <v>0</v>
      </c>
      <c r="I62" s="7" t="n">
        <v>0</v>
      </c>
      <c r="J62" s="7" t="n">
        <v>163147.07</v>
      </c>
    </row>
    <row r="63" customFormat="false" ht="12.8" hidden="false" customHeight="false" outlineLevel="0" collapsed="false">
      <c r="B63" s="6" t="s">
        <v>64</v>
      </c>
      <c r="C63" s="6" t="s">
        <v>65</v>
      </c>
      <c r="D63" s="7" t="n">
        <v>0</v>
      </c>
      <c r="E63" s="7" t="n">
        <v>0</v>
      </c>
      <c r="F63" s="7" t="n">
        <v>126655.2</v>
      </c>
      <c r="G63" s="7" t="n">
        <v>126655.2</v>
      </c>
      <c r="H63" s="7" t="n">
        <v>0</v>
      </c>
      <c r="I63" s="7" t="n">
        <v>0</v>
      </c>
      <c r="J63" s="7" t="n">
        <v>126655.2</v>
      </c>
    </row>
    <row r="64" customFormat="false" ht="12.8" hidden="false" customHeight="false" outlineLevel="0" collapsed="false">
      <c r="B64" s="6" t="s">
        <v>114</v>
      </c>
      <c r="C64" s="6" t="s">
        <v>65</v>
      </c>
      <c r="D64" s="7" t="n">
        <v>0</v>
      </c>
      <c r="E64" s="7" t="n">
        <v>0</v>
      </c>
      <c r="F64" s="7" t="n">
        <v>0</v>
      </c>
      <c r="G64" s="7" t="n">
        <v>0</v>
      </c>
      <c r="H64" s="7" t="n">
        <v>0</v>
      </c>
      <c r="I64" s="7" t="n">
        <v>0</v>
      </c>
      <c r="J64" s="7" t="n">
        <v>0</v>
      </c>
    </row>
    <row r="65" customFormat="false" ht="12.8" hidden="false" customHeight="false" outlineLevel="0" collapsed="false">
      <c r="B65" s="6" t="s">
        <v>66</v>
      </c>
      <c r="C65" s="6" t="s">
        <v>65</v>
      </c>
      <c r="D65" s="7" t="n">
        <v>0</v>
      </c>
      <c r="E65" s="7" t="n">
        <v>0</v>
      </c>
      <c r="F65" s="7" t="n">
        <v>450</v>
      </c>
      <c r="G65" s="7" t="n">
        <v>450</v>
      </c>
      <c r="H65" s="7" t="n">
        <v>0</v>
      </c>
      <c r="I65" s="7" t="n">
        <v>0</v>
      </c>
      <c r="J65" s="7" t="n">
        <v>450</v>
      </c>
    </row>
    <row r="66" customFormat="false" ht="12.8" hidden="false" customHeight="false" outlineLevel="0" collapsed="false">
      <c r="B66" s="6" t="s">
        <v>69</v>
      </c>
      <c r="C66" s="6" t="s">
        <v>65</v>
      </c>
      <c r="D66" s="7" t="n">
        <v>0</v>
      </c>
      <c r="E66" s="7" t="n">
        <v>38098.03</v>
      </c>
      <c r="F66" s="7" t="n">
        <v>72771.13</v>
      </c>
      <c r="G66" s="7" t="n">
        <v>110869.16</v>
      </c>
      <c r="H66" s="7" t="n">
        <v>0</v>
      </c>
      <c r="I66" s="7" t="n">
        <v>0</v>
      </c>
      <c r="J66" s="7" t="n">
        <v>110869.16</v>
      </c>
    </row>
    <row r="67" customFormat="false" ht="12.8" hidden="false" customHeight="false" outlineLevel="0" collapsed="false">
      <c r="B67" s="6" t="s">
        <v>70</v>
      </c>
      <c r="C67" s="6" t="s">
        <v>71</v>
      </c>
      <c r="D67" s="7" t="n">
        <v>0</v>
      </c>
      <c r="E67" s="7" t="n">
        <v>900.38</v>
      </c>
      <c r="F67" s="7" t="n">
        <v>11854.52</v>
      </c>
      <c r="G67" s="7" t="n">
        <v>12754.9</v>
      </c>
      <c r="H67" s="7" t="n">
        <v>0</v>
      </c>
      <c r="I67" s="7" t="n">
        <v>-25700</v>
      </c>
      <c r="J67" s="7" t="n">
        <v>-12945.1</v>
      </c>
    </row>
    <row r="68" customFormat="false" ht="12.8" hidden="false" customHeight="false" outlineLevel="0" collapsed="false">
      <c r="B68" s="6" t="s">
        <v>72</v>
      </c>
      <c r="C68" s="6" t="s">
        <v>73</v>
      </c>
      <c r="D68" s="7" t="n">
        <v>0</v>
      </c>
      <c r="E68" s="7" t="n">
        <v>3903.56</v>
      </c>
      <c r="F68" s="7" t="n">
        <v>48253.86</v>
      </c>
      <c r="G68" s="7" t="n">
        <v>52157.42</v>
      </c>
      <c r="H68" s="7" t="n">
        <v>-6736.04</v>
      </c>
      <c r="I68" s="7" t="n">
        <v>0</v>
      </c>
      <c r="J68" s="7" t="n">
        <v>45421.38</v>
      </c>
    </row>
    <row r="69" customFormat="false" ht="12.8" hidden="false" customHeight="false" outlineLevel="0" collapsed="false">
      <c r="B69" s="6" t="s">
        <v>115</v>
      </c>
      <c r="C69" s="6" t="s">
        <v>116</v>
      </c>
      <c r="D69" s="7" t="n">
        <v>0</v>
      </c>
      <c r="E69" s="7" t="n">
        <v>25255.79</v>
      </c>
      <c r="F69" s="7" t="n">
        <v>0</v>
      </c>
      <c r="G69" s="7" t="n">
        <v>25255.79</v>
      </c>
      <c r="H69" s="7" t="n">
        <v>0</v>
      </c>
      <c r="I69" s="7" t="n">
        <v>0</v>
      </c>
      <c r="J69" s="7" t="n">
        <v>25255.79</v>
      </c>
    </row>
    <row r="70" customFormat="false" ht="12.8" hidden="false" customHeight="false" outlineLevel="0" collapsed="false">
      <c r="B70" s="6" t="s">
        <v>74</v>
      </c>
      <c r="C70" s="6" t="s">
        <v>75</v>
      </c>
      <c r="D70" s="7" t="n">
        <v>0</v>
      </c>
      <c r="E70" s="7" t="n">
        <v>1875.02</v>
      </c>
      <c r="F70" s="7" t="n">
        <v>31888.23</v>
      </c>
      <c r="G70" s="7" t="n">
        <v>33763.25</v>
      </c>
      <c r="H70" s="7" t="n">
        <v>0</v>
      </c>
      <c r="I70" s="7" t="n">
        <v>0</v>
      </c>
      <c r="J70" s="7" t="n">
        <v>33763.25</v>
      </c>
    </row>
    <row r="71" customFormat="false" ht="12.8" hidden="false" customHeight="false" outlineLevel="0" collapsed="false">
      <c r="B71" s="6" t="s">
        <v>76</v>
      </c>
      <c r="C71" s="6" t="s">
        <v>77</v>
      </c>
      <c r="D71" s="7" t="n">
        <v>0</v>
      </c>
      <c r="E71" s="7" t="n">
        <v>680.16</v>
      </c>
      <c r="F71" s="7" t="n">
        <v>13620.92</v>
      </c>
      <c r="G71" s="7" t="n">
        <v>14301.08</v>
      </c>
      <c r="H71" s="7" t="n">
        <v>-13620.92</v>
      </c>
      <c r="I71" s="7" t="n">
        <v>0</v>
      </c>
      <c r="J71" s="7" t="n">
        <v>680.16</v>
      </c>
    </row>
    <row r="72" customFormat="false" ht="12.8" hidden="false" customHeight="false" outlineLevel="0" collapsed="false">
      <c r="B72" s="6" t="s">
        <v>117</v>
      </c>
      <c r="C72" s="6" t="s">
        <v>118</v>
      </c>
      <c r="D72" s="7" t="n">
        <v>0</v>
      </c>
      <c r="E72" s="7" t="n">
        <v>0</v>
      </c>
      <c r="F72" s="7" t="n">
        <v>0</v>
      </c>
      <c r="G72" s="7" t="n">
        <v>0</v>
      </c>
      <c r="H72" s="7" t="n">
        <v>0</v>
      </c>
      <c r="I72" s="7" t="n">
        <v>-24673.9</v>
      </c>
      <c r="J72" s="7" t="n">
        <v>-24673.9</v>
      </c>
    </row>
    <row r="73" customFormat="false" ht="12.8" hidden="false" customHeight="false" outlineLevel="0" collapsed="false">
      <c r="B73" s="6" t="s">
        <v>78</v>
      </c>
      <c r="C73" s="6" t="s">
        <v>79</v>
      </c>
      <c r="D73" s="7" t="n">
        <v>0</v>
      </c>
      <c r="E73" s="7" t="n">
        <v>1276.81</v>
      </c>
      <c r="F73" s="7" t="n">
        <v>23819.99</v>
      </c>
      <c r="G73" s="7" t="n">
        <v>25096.8</v>
      </c>
      <c r="H73" s="7" t="n">
        <v>0</v>
      </c>
      <c r="I73" s="7" t="n">
        <v>0</v>
      </c>
      <c r="J73" s="7" t="n">
        <v>25096.8</v>
      </c>
    </row>
    <row r="74" customFormat="false" ht="12.8" hidden="false" customHeight="false" outlineLevel="0" collapsed="false">
      <c r="B74" s="6" t="s">
        <v>80</v>
      </c>
      <c r="C74" s="6" t="s">
        <v>79</v>
      </c>
      <c r="D74" s="7" t="n">
        <v>0</v>
      </c>
      <c r="E74" s="7" t="n">
        <v>13683.08</v>
      </c>
      <c r="F74" s="7" t="n">
        <v>20450.78</v>
      </c>
      <c r="G74" s="7" t="n">
        <v>34133.86</v>
      </c>
      <c r="H74" s="7" t="n">
        <v>0</v>
      </c>
      <c r="I74" s="7" t="n">
        <v>0</v>
      </c>
      <c r="J74" s="7" t="n">
        <v>34133.86</v>
      </c>
    </row>
    <row r="75" customFormat="false" ht="12.8" hidden="false" customHeight="false" outlineLevel="0" collapsed="false">
      <c r="B75" s="6" t="s">
        <v>81</v>
      </c>
      <c r="C75" s="6" t="s">
        <v>79</v>
      </c>
      <c r="D75" s="7" t="n">
        <v>0</v>
      </c>
      <c r="E75" s="7" t="n">
        <v>0</v>
      </c>
      <c r="F75" s="7" t="n">
        <v>11400</v>
      </c>
      <c r="G75" s="7" t="n">
        <v>11400</v>
      </c>
      <c r="H75" s="7" t="n">
        <v>0</v>
      </c>
      <c r="I75" s="7" t="n">
        <v>0</v>
      </c>
      <c r="J75" s="7" t="n">
        <v>11400</v>
      </c>
    </row>
    <row r="76" customFormat="false" ht="12.8" hidden="false" customHeight="false" outlineLevel="0" collapsed="false">
      <c r="B76" s="6" t="s">
        <v>82</v>
      </c>
      <c r="C76" s="6" t="s">
        <v>79</v>
      </c>
      <c r="D76" s="7" t="n">
        <v>0</v>
      </c>
      <c r="E76" s="7" t="n">
        <v>9450</v>
      </c>
      <c r="F76" s="7" t="n">
        <v>12150</v>
      </c>
      <c r="G76" s="7" t="n">
        <v>21600</v>
      </c>
      <c r="H76" s="7" t="n">
        <v>0</v>
      </c>
      <c r="I76" s="7" t="n">
        <v>0</v>
      </c>
      <c r="J76" s="7" t="n">
        <v>21600</v>
      </c>
    </row>
    <row r="77" customFormat="false" ht="12.8" hidden="false" customHeight="false" outlineLevel="0" collapsed="false">
      <c r="B77" s="6" t="s">
        <v>83</v>
      </c>
      <c r="C77" s="6" t="s">
        <v>84</v>
      </c>
      <c r="D77" s="7" t="n">
        <v>-115800</v>
      </c>
      <c r="E77" s="7" t="n">
        <v>1530.01</v>
      </c>
      <c r="F77" s="7" t="n">
        <v>29135.11</v>
      </c>
      <c r="G77" s="7" t="n">
        <v>-85134.88</v>
      </c>
      <c r="H77" s="7" t="n">
        <v>0</v>
      </c>
      <c r="I77" s="7" t="n">
        <v>0</v>
      </c>
      <c r="J77" s="7" t="n">
        <v>-85134.88</v>
      </c>
    </row>
    <row r="78" customFormat="false" ht="12.8" hidden="false" customHeight="false" outlineLevel="0" collapsed="false">
      <c r="B78" s="6" t="s">
        <v>85</v>
      </c>
      <c r="C78" s="6" t="s">
        <v>86</v>
      </c>
      <c r="D78" s="7" t="n">
        <v>71150</v>
      </c>
      <c r="E78" s="7" t="n">
        <v>15888.14</v>
      </c>
      <c r="F78" s="7" t="n">
        <v>162310.74</v>
      </c>
      <c r="G78" s="7" t="n">
        <v>249348.88</v>
      </c>
      <c r="H78" s="7" t="n">
        <v>-15430.98</v>
      </c>
      <c r="I78" s="7" t="n">
        <v>0</v>
      </c>
      <c r="J78" s="7" t="n">
        <v>233917.9</v>
      </c>
    </row>
    <row r="79" customFormat="false" ht="12.8" hidden="false" customHeight="false" outlineLevel="0" collapsed="false">
      <c r="B79" s="6" t="s">
        <v>87</v>
      </c>
      <c r="C79" s="6" t="s">
        <v>88</v>
      </c>
      <c r="D79" s="7" t="n">
        <v>0</v>
      </c>
      <c r="E79" s="7" t="n">
        <v>0</v>
      </c>
      <c r="F79" s="7" t="n">
        <v>15600</v>
      </c>
      <c r="G79" s="7" t="n">
        <v>15600</v>
      </c>
      <c r="H79" s="7" t="n">
        <v>0</v>
      </c>
      <c r="I79" s="7" t="n">
        <v>0</v>
      </c>
      <c r="J79" s="7" t="n">
        <v>15600</v>
      </c>
    </row>
    <row r="80" customFormat="false" ht="12.8" hidden="false" customHeight="false" outlineLevel="0" collapsed="false">
      <c r="B80" s="6" t="s">
        <v>89</v>
      </c>
      <c r="C80" s="6" t="s">
        <v>88</v>
      </c>
      <c r="D80" s="7" t="n">
        <v>10900</v>
      </c>
      <c r="E80" s="7" t="n">
        <v>6843.69</v>
      </c>
      <c r="F80" s="7" t="n">
        <v>98828.72</v>
      </c>
      <c r="G80" s="7" t="n">
        <v>116572.41</v>
      </c>
      <c r="H80" s="7" t="n">
        <v>-29364.44</v>
      </c>
      <c r="I80" s="7" t="n">
        <v>0</v>
      </c>
      <c r="J80" s="7" t="n">
        <v>87207.97</v>
      </c>
    </row>
    <row r="81" customFormat="false" ht="12.8" hidden="false" customHeight="false" outlineLevel="0" collapsed="false">
      <c r="B81" s="6" t="s">
        <v>90</v>
      </c>
      <c r="C81" s="6" t="s">
        <v>91</v>
      </c>
      <c r="D81" s="7" t="n">
        <v>0</v>
      </c>
      <c r="E81" s="7" t="n">
        <v>3684.47</v>
      </c>
      <c r="F81" s="7" t="n">
        <v>84160.83</v>
      </c>
      <c r="G81" s="7" t="n">
        <v>87845.3</v>
      </c>
      <c r="H81" s="7" t="n">
        <v>-40790.05</v>
      </c>
      <c r="I81" s="7" t="n">
        <v>0</v>
      </c>
      <c r="J81" s="7" t="n">
        <v>47055.25</v>
      </c>
    </row>
    <row r="82" customFormat="false" ht="12.8" hidden="false" customHeight="false" outlineLevel="0" collapsed="false">
      <c r="B82" s="6" t="s">
        <v>92</v>
      </c>
      <c r="C82" s="6" t="s">
        <v>93</v>
      </c>
      <c r="D82" s="7" t="n">
        <v>33750</v>
      </c>
      <c r="E82" s="7" t="n">
        <v>-1935.52</v>
      </c>
      <c r="F82" s="7" t="n">
        <v>17405.98</v>
      </c>
      <c r="G82" s="7" t="n">
        <v>49220.46</v>
      </c>
      <c r="H82" s="7" t="n">
        <v>0</v>
      </c>
      <c r="I82" s="7" t="n">
        <v>0</v>
      </c>
      <c r="J82" s="7" t="n">
        <v>49220.46</v>
      </c>
    </row>
    <row r="83" customFormat="false" ht="12.8" hidden="false" customHeight="false" outlineLevel="0" collapsed="false">
      <c r="B83" s="6" t="s">
        <v>94</v>
      </c>
      <c r="C83" s="6" t="s">
        <v>95</v>
      </c>
      <c r="D83" s="7" t="n">
        <v>0</v>
      </c>
      <c r="E83" s="7" t="n">
        <v>1007.28</v>
      </c>
      <c r="F83" s="7" t="n">
        <v>18077.68</v>
      </c>
      <c r="G83" s="7" t="n">
        <v>19084.96</v>
      </c>
      <c r="H83" s="7" t="n">
        <v>0</v>
      </c>
      <c r="I83" s="7" t="n">
        <v>0</v>
      </c>
      <c r="J83" s="7" t="n">
        <v>19084.96</v>
      </c>
    </row>
    <row r="84" customFormat="false" ht="12.8" hidden="false" customHeight="false" outlineLevel="0" collapsed="false">
      <c r="B84" s="6" t="s">
        <v>96</v>
      </c>
      <c r="C84" s="6" t="s">
        <v>97</v>
      </c>
      <c r="D84" s="7" t="n">
        <v>0</v>
      </c>
      <c r="E84" s="7" t="n">
        <v>2203.98</v>
      </c>
      <c r="F84" s="7" t="n">
        <v>62664.08</v>
      </c>
      <c r="G84" s="7" t="n">
        <v>64868.06</v>
      </c>
      <c r="H84" s="7" t="n">
        <v>0</v>
      </c>
      <c r="I84" s="7" t="n">
        <v>0</v>
      </c>
      <c r="J84" s="7" t="n">
        <v>64868.06</v>
      </c>
    </row>
    <row r="85" customFormat="false" ht="12.8" hidden="false" customHeight="false" outlineLevel="0" collapsed="false">
      <c r="B85" s="6" t="s">
        <v>98</v>
      </c>
      <c r="C85" s="6" t="s">
        <v>99</v>
      </c>
      <c r="D85" s="7" t="n">
        <v>0</v>
      </c>
      <c r="E85" s="7" t="n">
        <v>-1660.08</v>
      </c>
      <c r="F85" s="7" t="n">
        <v>63199.37</v>
      </c>
      <c r="G85" s="7" t="n">
        <v>61539.29</v>
      </c>
      <c r="H85" s="7" t="n">
        <v>-13916.96</v>
      </c>
      <c r="I85" s="7" t="n">
        <v>0</v>
      </c>
      <c r="J85" s="7" t="n">
        <v>47622.33</v>
      </c>
    </row>
    <row r="86" customFormat="false" ht="12.8" hidden="false" customHeight="false" outlineLevel="0" collapsed="false">
      <c r="B86" s="4" t="s">
        <v>119</v>
      </c>
      <c r="C86" s="4"/>
      <c r="D86" s="5" t="n">
        <v>-311883.4</v>
      </c>
      <c r="E86" s="5" t="n">
        <v>1250358.57</v>
      </c>
      <c r="F86" s="5" t="n">
        <v>4842816.8</v>
      </c>
      <c r="G86" s="5" t="n">
        <v>5781291.97</v>
      </c>
      <c r="H86" s="5" t="n">
        <v>-269132.95</v>
      </c>
      <c r="I86" s="5" t="n">
        <v>-50373.9</v>
      </c>
      <c r="J86" s="5" t="n">
        <v>5461785.12</v>
      </c>
    </row>
    <row r="87" customFormat="false" ht="12.8" hidden="false" customHeight="false" outlineLevel="0" collapsed="false">
      <c r="B87" s="16"/>
      <c r="C87" s="17"/>
      <c r="D87" s="18" t="n">
        <f aca="false">SUBTOTAL(9,D8:D85)</f>
        <v>-311883.4</v>
      </c>
      <c r="E87" s="18" t="n">
        <f aca="false">SUBTOTAL(9,E8:E85)</f>
        <v>1250358.57</v>
      </c>
      <c r="F87" s="18" t="n">
        <f aca="false">SUBTOTAL(9,F8:F85)</f>
        <v>4842816.8</v>
      </c>
      <c r="G87" s="18" t="n">
        <f aca="false">SUBTOTAL(9,G8:G85)</f>
        <v>5781291.97</v>
      </c>
      <c r="H87" s="18" t="n">
        <f aca="false">SUBTOTAL(9,H8:H85)</f>
        <v>-269132.95</v>
      </c>
      <c r="I87" s="18" t="n">
        <f aca="false">SUBTOTAL(9,I8:I85)</f>
        <v>-50373.9</v>
      </c>
      <c r="J87" s="19" t="n">
        <f aca="false">SUBTOTAL(9,J8:J85)</f>
        <v>5461785.12</v>
      </c>
    </row>
    <row r="88" customFormat="false" ht="12.8" hidden="false" customHeight="false" outlineLevel="0" collapsed="false">
      <c r="B88" s="0" t="s">
        <v>128</v>
      </c>
    </row>
  </sheetData>
  <autoFilter ref="B7:C86"/>
  <mergeCells count="1">
    <mergeCell ref="B6:J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133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2023-08-03T12:25:08Z</dcterms:created>
  <dc:creator/>
  <dc:description/>
  <dc:language>pt-BR</dc:language>
  <cp:lastModifiedBy/>
  <cp:lastPrinted>2023-08-08T10:39:14Z</cp:lastPrinted>
  <dcterms:modified xsi:type="dcterms:W3CDTF">2023-08-10T09:31:45Z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