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Maio\Detalhado\"/>
    </mc:Choice>
  </mc:AlternateContent>
  <xr:revisionPtr revIDLastSave="0" documentId="13_ncr:1_{BB302A69-16B8-4854-B899-EB931008435E}" xr6:coauthVersionLast="47" xr6:coauthVersionMax="47" xr10:uidLastSave="{00000000-0000-0000-0000-000000000000}"/>
  <bookViews>
    <workbookView xWindow="14205" yWindow="45" windowWidth="14415" windowHeight="15600" tabRatio="875" xr2:uid="{00000000-000D-0000-FFFF-FFFF00000000}"/>
  </bookViews>
  <sheets>
    <sheet name="2303892" sheetId="1" r:id="rId1"/>
    <sheet name="2306336" sheetId="2" r:id="rId2"/>
    <sheet name="2436469" sheetId="3" r:id="rId3"/>
    <sheet name="2490935" sheetId="4" r:id="rId4"/>
    <sheet name="2491249" sheetId="5" r:id="rId5"/>
    <sheet name="2521695" sheetId="6" r:id="rId6"/>
    <sheet name="2521792" sheetId="7" r:id="rId7"/>
    <sheet name="2521873" sheetId="8" r:id="rId8"/>
    <sheet name="2522411" sheetId="9" r:id="rId9"/>
    <sheet name="2522691" sheetId="10" r:id="rId10"/>
    <sheet name="2558246" sheetId="11" r:id="rId11"/>
    <sheet name="2558254" sheetId="12" r:id="rId12"/>
    <sheet name="2568713" sheetId="13" r:id="rId13"/>
    <sheet name="6854729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C14" i="1"/>
  <c r="D14" i="1"/>
  <c r="B14" i="1"/>
  <c r="C55" i="2" l="1"/>
  <c r="B20" i="14"/>
  <c r="D19" i="14"/>
  <c r="C19" i="14"/>
  <c r="B19" i="14"/>
  <c r="C18" i="14"/>
  <c r="B18" i="14"/>
  <c r="D18" i="14" s="1"/>
  <c r="C17" i="14"/>
  <c r="B17" i="14"/>
  <c r="D17" i="14" s="1"/>
  <c r="C16" i="14"/>
  <c r="C20" i="14" s="1"/>
  <c r="B16" i="14"/>
  <c r="B11" i="13"/>
  <c r="B10" i="13"/>
  <c r="C53" i="12"/>
  <c r="G29" i="12"/>
  <c r="F29" i="12"/>
  <c r="E29" i="12"/>
  <c r="D29" i="12"/>
  <c r="C29" i="12"/>
  <c r="B29" i="12"/>
  <c r="H29" i="12" s="1"/>
  <c r="G28" i="12"/>
  <c r="F28" i="12"/>
  <c r="E28" i="12"/>
  <c r="D28" i="12"/>
  <c r="C28" i="12"/>
  <c r="B28" i="12"/>
  <c r="H28" i="12" s="1"/>
  <c r="G27" i="12"/>
  <c r="F27" i="12"/>
  <c r="E27" i="12"/>
  <c r="D27" i="12"/>
  <c r="C27" i="12"/>
  <c r="H27" i="12" s="1"/>
  <c r="B27" i="12"/>
  <c r="G26" i="12"/>
  <c r="F26" i="12"/>
  <c r="E26" i="12"/>
  <c r="D26" i="12"/>
  <c r="C26" i="12"/>
  <c r="B26" i="12"/>
  <c r="H26" i="12" s="1"/>
  <c r="G25" i="12"/>
  <c r="F25" i="12"/>
  <c r="E25" i="12"/>
  <c r="D25" i="12"/>
  <c r="C25" i="12"/>
  <c r="B25" i="12"/>
  <c r="H25" i="12" s="1"/>
  <c r="H24" i="12"/>
  <c r="G24" i="12"/>
  <c r="F24" i="12"/>
  <c r="E24" i="12"/>
  <c r="D24" i="12"/>
  <c r="C24" i="12"/>
  <c r="B24" i="12"/>
  <c r="G23" i="12"/>
  <c r="H23" i="12" s="1"/>
  <c r="F23" i="12"/>
  <c r="E23" i="12"/>
  <c r="D23" i="12"/>
  <c r="C23" i="12"/>
  <c r="B23" i="12"/>
  <c r="G22" i="12"/>
  <c r="F22" i="12"/>
  <c r="H22" i="12" s="1"/>
  <c r="E22" i="12"/>
  <c r="D22" i="12"/>
  <c r="C22" i="12"/>
  <c r="B22" i="12"/>
  <c r="C17" i="11"/>
  <c r="B17" i="11"/>
  <c r="D17" i="11" s="1"/>
  <c r="D16" i="11"/>
  <c r="C16" i="11"/>
  <c r="B16" i="11"/>
  <c r="D15" i="11"/>
  <c r="C15" i="11"/>
  <c r="B15" i="11"/>
  <c r="C14" i="11"/>
  <c r="B14" i="11"/>
  <c r="D14" i="11" s="1"/>
  <c r="C34" i="10"/>
  <c r="E20" i="10"/>
  <c r="D20" i="10"/>
  <c r="C20" i="10"/>
  <c r="B20" i="10"/>
  <c r="F20" i="10" s="1"/>
  <c r="E19" i="10"/>
  <c r="F19" i="10" s="1"/>
  <c r="D19" i="10"/>
  <c r="C19" i="10"/>
  <c r="B19" i="10"/>
  <c r="E18" i="10"/>
  <c r="D18" i="10"/>
  <c r="C18" i="10"/>
  <c r="B18" i="10"/>
  <c r="F18" i="10" s="1"/>
  <c r="E17" i="10"/>
  <c r="D17" i="10"/>
  <c r="C17" i="10"/>
  <c r="B17" i="10"/>
  <c r="F17" i="10" s="1"/>
  <c r="E16" i="10"/>
  <c r="D16" i="10"/>
  <c r="F16" i="10" s="1"/>
  <c r="C16" i="10"/>
  <c r="B16" i="10"/>
  <c r="C46" i="9"/>
  <c r="E26" i="9"/>
  <c r="D26" i="9"/>
  <c r="C26" i="9"/>
  <c r="B26" i="9"/>
  <c r="F26" i="9" s="1"/>
  <c r="E25" i="9"/>
  <c r="D25" i="9"/>
  <c r="C25" i="9"/>
  <c r="B25" i="9"/>
  <c r="F25" i="9" s="1"/>
  <c r="E24" i="9"/>
  <c r="D24" i="9"/>
  <c r="F24" i="9" s="1"/>
  <c r="C24" i="9"/>
  <c r="B24" i="9"/>
  <c r="E23" i="9"/>
  <c r="D23" i="9"/>
  <c r="C23" i="9"/>
  <c r="B23" i="9"/>
  <c r="F23" i="9" s="1"/>
  <c r="F22" i="9"/>
  <c r="E22" i="9"/>
  <c r="D22" i="9"/>
  <c r="C22" i="9"/>
  <c r="B22" i="9"/>
  <c r="E21" i="9"/>
  <c r="D21" i="9"/>
  <c r="C21" i="9"/>
  <c r="F21" i="9" s="1"/>
  <c r="B21" i="9"/>
  <c r="E20" i="9"/>
  <c r="D20" i="9"/>
  <c r="C20" i="9"/>
  <c r="B20" i="9"/>
  <c r="F20" i="9" s="1"/>
  <c r="C14" i="8"/>
  <c r="D14" i="8" s="1"/>
  <c r="B14" i="8"/>
  <c r="C13" i="8"/>
  <c r="D13" i="8" s="1"/>
  <c r="B13" i="8"/>
  <c r="C12" i="8"/>
  <c r="B12" i="8"/>
  <c r="D12" i="8" s="1"/>
  <c r="C24" i="6"/>
  <c r="C14" i="6"/>
  <c r="B14" i="6"/>
  <c r="D14" i="6" s="1"/>
  <c r="C13" i="6"/>
  <c r="B13" i="6"/>
  <c r="D13" i="6" s="1"/>
  <c r="C12" i="6"/>
  <c r="D12" i="6" s="1"/>
  <c r="B12" i="6"/>
  <c r="D14" i="5"/>
  <c r="D13" i="5"/>
  <c r="D12" i="5"/>
  <c r="C30" i="3"/>
  <c r="E20" i="3"/>
  <c r="D20" i="3"/>
  <c r="F20" i="3" s="1"/>
  <c r="C20" i="3"/>
  <c r="B20" i="3"/>
  <c r="E19" i="3"/>
  <c r="D19" i="3"/>
  <c r="C19" i="3"/>
  <c r="B19" i="3"/>
  <c r="F19" i="3" s="1"/>
  <c r="F18" i="3"/>
  <c r="E18" i="3"/>
  <c r="D18" i="3"/>
  <c r="C18" i="3"/>
  <c r="B18" i="3"/>
  <c r="E17" i="3"/>
  <c r="D17" i="3"/>
  <c r="C17" i="3"/>
  <c r="F17" i="3" s="1"/>
  <c r="B17" i="3"/>
  <c r="E16" i="3"/>
  <c r="D16" i="3"/>
  <c r="C16" i="3"/>
  <c r="B16" i="3"/>
  <c r="F16" i="3" s="1"/>
  <c r="I41" i="2"/>
  <c r="J41" i="2" s="1"/>
  <c r="H41" i="2"/>
  <c r="G41" i="2"/>
  <c r="F41" i="2"/>
  <c r="E41" i="2"/>
  <c r="D41" i="2"/>
  <c r="C41" i="2"/>
  <c r="B41" i="2"/>
  <c r="J40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J39" i="2" s="1"/>
  <c r="I38" i="2"/>
  <c r="H38" i="2"/>
  <c r="G38" i="2"/>
  <c r="F38" i="2"/>
  <c r="E38" i="2"/>
  <c r="D38" i="2"/>
  <c r="C38" i="2"/>
  <c r="B38" i="2"/>
  <c r="J38" i="2" s="1"/>
  <c r="I37" i="2"/>
  <c r="H37" i="2"/>
  <c r="G37" i="2"/>
  <c r="F37" i="2"/>
  <c r="E37" i="2"/>
  <c r="D37" i="2"/>
  <c r="C37" i="2"/>
  <c r="B37" i="2"/>
  <c r="J37" i="2" s="1"/>
  <c r="I36" i="2"/>
  <c r="H36" i="2"/>
  <c r="G36" i="2"/>
  <c r="F36" i="2"/>
  <c r="E36" i="2"/>
  <c r="D36" i="2"/>
  <c r="C36" i="2"/>
  <c r="B36" i="2"/>
  <c r="J36" i="2" s="1"/>
  <c r="I35" i="2"/>
  <c r="H35" i="2"/>
  <c r="G35" i="2"/>
  <c r="F35" i="2"/>
  <c r="E35" i="2"/>
  <c r="D35" i="2"/>
  <c r="C35" i="2"/>
  <c r="B35" i="2"/>
  <c r="J35" i="2" s="1"/>
  <c r="I34" i="2"/>
  <c r="H34" i="2"/>
  <c r="G34" i="2"/>
  <c r="F34" i="2"/>
  <c r="E34" i="2"/>
  <c r="D34" i="2"/>
  <c r="C34" i="2"/>
  <c r="B34" i="2"/>
  <c r="J34" i="2" s="1"/>
  <c r="I33" i="2"/>
  <c r="H33" i="2"/>
  <c r="G33" i="2"/>
  <c r="F33" i="2"/>
  <c r="E33" i="2"/>
  <c r="D33" i="2"/>
  <c r="C33" i="2"/>
  <c r="B33" i="2"/>
  <c r="J33" i="2" s="1"/>
  <c r="I32" i="2"/>
  <c r="H32" i="2"/>
  <c r="G32" i="2"/>
  <c r="F32" i="2"/>
  <c r="E32" i="2"/>
  <c r="D32" i="2"/>
  <c r="C32" i="2"/>
  <c r="B32" i="2"/>
  <c r="J32" i="2" s="1"/>
  <c r="I31" i="2"/>
  <c r="H31" i="2"/>
  <c r="G31" i="2"/>
  <c r="F31" i="2"/>
  <c r="E31" i="2"/>
  <c r="D31" i="2"/>
  <c r="C31" i="2"/>
  <c r="B31" i="2"/>
  <c r="J31" i="2" s="1"/>
  <c r="I30" i="2"/>
  <c r="H30" i="2"/>
  <c r="G30" i="2"/>
  <c r="F30" i="2"/>
  <c r="E30" i="2"/>
  <c r="D30" i="2"/>
  <c r="C30" i="2"/>
  <c r="B30" i="2"/>
  <c r="J30" i="2" s="1"/>
  <c r="C29" i="1"/>
  <c r="E16" i="1" l="1"/>
  <c r="E14" i="1"/>
  <c r="E17" i="1"/>
  <c r="E15" i="1"/>
  <c r="D16" i="14"/>
  <c r="D20" i="14" s="1"/>
</calcChain>
</file>

<file path=xl/sharedStrings.xml><?xml version="1.0" encoding="utf-8"?>
<sst xmlns="http://schemas.openxmlformats.org/spreadsheetml/2006/main" count="446" uniqueCount="52">
  <si>
    <t>ProcCamp</t>
  </si>
  <si>
    <t>VLP17.244,44</t>
  </si>
  <si>
    <t>VLP 6.176,50</t>
  </si>
  <si>
    <t>VLP 7.336,92</t>
  </si>
  <si>
    <t>Total</t>
  </si>
  <si>
    <t>0408040092 ARTROPLASTIA TOTAL PRIMARIA DO QUADRIL NAO CIMENTADA / HIBRIDA</t>
  </si>
  <si>
    <t>0408050055 ARTROPLASTIA TOTAL DE JOELHO - REVISAO / RECONSTRUCAO</t>
  </si>
  <si>
    <t>0408050063 ARTROPLASTIA TOTAL PRIMARIA DO JOELHO</t>
  </si>
  <si>
    <t>0702030104 COMPONENTE ACETABULAR METALICO DE FIXACAO BIOLOGICA PRIMARIA / REVISAO</t>
  </si>
  <si>
    <t>0702030139 COMPONENTE CEFALICO PARA ARTROPLASTIA TOTAL DO QUADRIL (INCLUI PROTESE)</t>
  </si>
  <si>
    <t>0702030210 COMPONENTE FEMORAL NAO CIMENTADO MODULAR PRIMARIO</t>
  </si>
  <si>
    <t>0702030228 COMPONENTE FEMORAL PRIMARIO CIMENTADO / FIXACAO BIOLOGICA</t>
  </si>
  <si>
    <t>0702030244 COMPONENTE PATELAR CIMENTADO / FIXACAO BIOLOGICA</t>
  </si>
  <si>
    <t>0702030279 COMPONENTE TIBIAL PRIMARIO DE POLIETILENO</t>
  </si>
  <si>
    <t>0702030287 COMPONENTE TIBIAL PRIMARIO METALICO CIMENTADO / FIXACAO BIOLOGICA</t>
  </si>
  <si>
    <t>0702030597 COMPONENTE ACETABULAR DE POLIETILENO P/ COMPONENTE METALICO PRIMARIO / DE REVISAO DE FIXACAO BIOLOGI</t>
  </si>
  <si>
    <t>0702030767 PARAFUSO P/ COMPONENTE ACETABULAR</t>
  </si>
  <si>
    <t>0702031380 CIMENTO S/ ANTIBIOTICO</t>
  </si>
  <si>
    <t>VLP 3.000,00</t>
  </si>
  <si>
    <t>VLP 3.566,30</t>
  </si>
  <si>
    <t>VLP 4.000,00</t>
  </si>
  <si>
    <t>VLP 5.203,67</t>
  </si>
  <si>
    <t>VLP 6.000,00</t>
  </si>
  <si>
    <t>0408040076 ARTROPLASTIA DE REVISAO OU RECONSTRUCAO DO QUADRIL</t>
  </si>
  <si>
    <t>0408040084 ARTROPLASTIA TOTAL PRIMARIA DO QUADRIL CIMENTADA</t>
  </si>
  <si>
    <t>0409010065 CISTOLITOTOMIA E/OU RETIRADA DE CORPO ESTRANHO DA BEXIGA</t>
  </si>
  <si>
    <t>0409010235 NEFROLITOTOMIA PERCUTANEA</t>
  </si>
  <si>
    <t>0409010294 NEFROSTOMIA PERCUTANEA</t>
  </si>
  <si>
    <t>0409010324 PIELOPLASTIA</t>
  </si>
  <si>
    <t>0409010383 RESSECCAO ENDOSCOPICA DE LESAO VESICAL</t>
  </si>
  <si>
    <t>0409020176 URETROTOMIA INTERNA</t>
  </si>
  <si>
    <t>0409030040 RESSECCAO ENDOSCOPICA DE PROSTATA</t>
  </si>
  <si>
    <t>0702030163 COMPONENTE FEMORAL CIMENTADO MODULAR PRIMARIO</t>
  </si>
  <si>
    <t>0702031259 RESTRITOR DE CIMENTO FEMORAL/UMERAL</t>
  </si>
  <si>
    <t>0702060011 CATETER DUPLO J</t>
  </si>
  <si>
    <t>0409010561 URETEROLITOTOMIA</t>
  </si>
  <si>
    <t>0702030074 CENTRALIZADOR PARA COMPONENTE FEMORAL CIMENTADO MODULAR</t>
  </si>
  <si>
    <t>0702030155 COMPONENTE DE AUMENTO FEMURAL P/ REVISAO DE PROTESE TOTAL DE JOELHO</t>
  </si>
  <si>
    <t>0702030180 COMPONENTE FEMORAL DE REVISAO CIMENTADO / FIXACAO BIOLOGICA</t>
  </si>
  <si>
    <t>0702030252 COMPONENTE TIBIAL DE REVISAO DE POLIETILENO</t>
  </si>
  <si>
    <t>0702030260 COMPONENTE TIBIAL DE REVISAO METALICO CIMENTADO / FIXACAO BIOLOGICA EM CUNHA</t>
  </si>
  <si>
    <t>0702030503 HASTE FEMORAL P/ REVISAO DE PROTESE TOTAL DO JOELHO</t>
  </si>
  <si>
    <t>0702030589 HASTE TIBIAL P/ REVISAO DE PROTESE TOTAL DO JOELHO</t>
  </si>
  <si>
    <t>0702031151 PROTESE NAO CONVENCIONAL ARTICULADA DISTAL DE MEMBRO INFERIOR</t>
  </si>
  <si>
    <t>VLP 2.000,00</t>
  </si>
  <si>
    <t>0409010170 INSTALACAO ENDOSCOPICA DE CATETER DUPLO J</t>
  </si>
  <si>
    <t>0409010596 URETEROLITOTRIPSIA TRANSURETEROSCOPICA</t>
  </si>
  <si>
    <t>0702050814 CATETER VENOSO CENTRAL MONO LUMEN</t>
  </si>
  <si>
    <t>-</t>
  </si>
  <si>
    <t>0702030147 COMPONENTE DE AUMENTO TIBIAL P/ REVISAO DE PROTESE TOTAL DE JOELHO</t>
  </si>
  <si>
    <t>0702050024 CANULA P/ TRAQUEOSTOMIA S/ BALAO</t>
  </si>
  <si>
    <t>Procedimentos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</si>
</sst>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="110" zoomScaleNormal="110" workbookViewId="0">
      <selection activeCell="E17" sqref="E17"/>
    </sheetView>
  </sheetViews>
  <sheetFormatPr defaultColWidth="11.5703125" defaultRowHeight="12.75" x14ac:dyDescent="0.2"/>
  <cols>
    <col min="1" max="1" width="11.42578125" customWidth="1"/>
    <col min="2" max="2" width="13.85546875" customWidth="1"/>
    <col min="3" max="5" width="13.140625" customWidth="1"/>
  </cols>
  <sheetData>
    <row r="1" spans="1:5" x14ac:dyDescent="0.2">
      <c r="A1" t="s">
        <v>51</v>
      </c>
      <c r="B1" t="s">
        <v>20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0</v>
      </c>
      <c r="C2">
        <v>0</v>
      </c>
      <c r="D2">
        <v>4</v>
      </c>
      <c r="E2">
        <v>4</v>
      </c>
    </row>
    <row r="3" spans="1:5" x14ac:dyDescent="0.2">
      <c r="A3" t="s">
        <v>7</v>
      </c>
      <c r="B3">
        <v>0</v>
      </c>
      <c r="C3">
        <v>3</v>
      </c>
      <c r="D3">
        <v>0</v>
      </c>
      <c r="E3">
        <v>3</v>
      </c>
    </row>
    <row r="4" spans="1:5" x14ac:dyDescent="0.2">
      <c r="A4" t="s">
        <v>31</v>
      </c>
      <c r="B4">
        <v>1</v>
      </c>
      <c r="C4">
        <v>0</v>
      </c>
      <c r="D4">
        <v>0</v>
      </c>
      <c r="E4">
        <v>1</v>
      </c>
    </row>
    <row r="5" spans="1:5" x14ac:dyDescent="0.2">
      <c r="A5" t="s">
        <v>4</v>
      </c>
      <c r="B5">
        <v>1</v>
      </c>
      <c r="C5">
        <v>3</v>
      </c>
      <c r="D5">
        <v>4</v>
      </c>
      <c r="E5">
        <v>8</v>
      </c>
    </row>
    <row r="7" spans="1:5" x14ac:dyDescent="0.2">
      <c r="A7" t="s">
        <v>51</v>
      </c>
      <c r="B7" s="2">
        <v>4000</v>
      </c>
      <c r="C7" s="2">
        <v>6176.5</v>
      </c>
      <c r="D7" s="2">
        <v>7336.92</v>
      </c>
      <c r="E7" t="s">
        <v>4</v>
      </c>
    </row>
    <row r="8" spans="1:5" x14ac:dyDescent="0.2">
      <c r="A8" t="s">
        <v>5</v>
      </c>
      <c r="B8">
        <v>0</v>
      </c>
      <c r="C8">
        <v>0</v>
      </c>
      <c r="D8">
        <v>4</v>
      </c>
      <c r="E8">
        <v>4</v>
      </c>
    </row>
    <row r="9" spans="1:5" x14ac:dyDescent="0.2">
      <c r="A9" t="s">
        <v>7</v>
      </c>
      <c r="B9">
        <v>0</v>
      </c>
      <c r="C9">
        <v>3</v>
      </c>
      <c r="D9">
        <v>0</v>
      </c>
      <c r="E9">
        <v>3</v>
      </c>
    </row>
    <row r="10" spans="1:5" x14ac:dyDescent="0.2">
      <c r="A10" t="s">
        <v>31</v>
      </c>
      <c r="B10">
        <v>1</v>
      </c>
      <c r="C10">
        <v>0</v>
      </c>
      <c r="D10">
        <v>0</v>
      </c>
      <c r="E10">
        <v>1</v>
      </c>
    </row>
    <row r="11" spans="1:5" x14ac:dyDescent="0.2">
      <c r="A11" t="s">
        <v>4</v>
      </c>
      <c r="B11">
        <v>1</v>
      </c>
      <c r="C11">
        <v>3</v>
      </c>
      <c r="D11">
        <v>4</v>
      </c>
      <c r="E11">
        <v>8</v>
      </c>
    </row>
    <row r="13" spans="1:5" x14ac:dyDescent="0.2">
      <c r="A13" t="s">
        <v>0</v>
      </c>
      <c r="B13">
        <v>17244.439999999999</v>
      </c>
      <c r="C13">
        <v>6176.5</v>
      </c>
      <c r="D13">
        <v>7336.92</v>
      </c>
      <c r="E13" t="s">
        <v>4</v>
      </c>
    </row>
    <row r="14" spans="1:5" x14ac:dyDescent="0.2">
      <c r="A14" t="s">
        <v>5</v>
      </c>
      <c r="B14" s="1">
        <f>B$7*B2</f>
        <v>0</v>
      </c>
      <c r="C14" s="1">
        <f t="shared" ref="C14:D14" si="0">C$7*C2</f>
        <v>0</v>
      </c>
      <c r="D14" s="1">
        <f t="shared" si="0"/>
        <v>29347.68</v>
      </c>
      <c r="E14" s="1">
        <f>B14+C14+D14</f>
        <v>29347.68</v>
      </c>
    </row>
    <row r="15" spans="1:5" x14ac:dyDescent="0.2">
      <c r="A15" t="s">
        <v>6</v>
      </c>
      <c r="B15" s="1">
        <f t="shared" ref="B15:D15" si="1">B$7*B3</f>
        <v>0</v>
      </c>
      <c r="C15" s="1">
        <f t="shared" si="1"/>
        <v>18529.5</v>
      </c>
      <c r="D15" s="1">
        <f t="shared" si="1"/>
        <v>0</v>
      </c>
      <c r="E15" s="1">
        <f t="shared" ref="E15:E16" si="2">B15+C15+D15</f>
        <v>18529.5</v>
      </c>
    </row>
    <row r="16" spans="1:5" x14ac:dyDescent="0.2">
      <c r="A16" t="s">
        <v>7</v>
      </c>
      <c r="B16" s="1">
        <f t="shared" ref="B16:D16" si="3">B$7*B4</f>
        <v>4000</v>
      </c>
      <c r="C16" s="1">
        <f t="shared" si="3"/>
        <v>0</v>
      </c>
      <c r="D16" s="1">
        <f t="shared" si="3"/>
        <v>0</v>
      </c>
      <c r="E16" s="1">
        <f t="shared" si="2"/>
        <v>4000</v>
      </c>
    </row>
    <row r="17" spans="1:5" x14ac:dyDescent="0.2">
      <c r="A17" t="s">
        <v>4</v>
      </c>
      <c r="B17" s="1">
        <f t="shared" ref="B17:D17" si="4">B$7*B5</f>
        <v>4000</v>
      </c>
      <c r="C17" s="1">
        <f t="shared" si="4"/>
        <v>18529.5</v>
      </c>
      <c r="D17" s="1">
        <f t="shared" si="4"/>
        <v>29347.68</v>
      </c>
      <c r="E17" s="1">
        <f>B17+C17+D17</f>
        <v>51877.18</v>
      </c>
    </row>
    <row r="18" spans="1:5" x14ac:dyDescent="0.2">
      <c r="E18" s="1"/>
    </row>
    <row r="19" spans="1:5" x14ac:dyDescent="0.2">
      <c r="A19" t="s">
        <v>8</v>
      </c>
      <c r="B19">
        <v>3</v>
      </c>
      <c r="C19" s="1">
        <v>3081.84</v>
      </c>
    </row>
    <row r="20" spans="1:5" x14ac:dyDescent="0.2">
      <c r="A20" t="s">
        <v>9</v>
      </c>
      <c r="B20">
        <v>3</v>
      </c>
      <c r="C20" s="1">
        <v>1390.44</v>
      </c>
    </row>
    <row r="21" spans="1:5" x14ac:dyDescent="0.2">
      <c r="A21" t="s">
        <v>10</v>
      </c>
      <c r="B21">
        <v>3</v>
      </c>
      <c r="C21" s="1">
        <v>5085.8100000000004</v>
      </c>
    </row>
    <row r="22" spans="1:5" x14ac:dyDescent="0.2">
      <c r="A22" t="s">
        <v>11</v>
      </c>
      <c r="B22">
        <v>3</v>
      </c>
      <c r="C22" s="1">
        <v>5014.8</v>
      </c>
    </row>
    <row r="23" spans="1:5" x14ac:dyDescent="0.2">
      <c r="A23" t="s">
        <v>12</v>
      </c>
      <c r="B23">
        <v>1</v>
      </c>
      <c r="C23" s="1">
        <v>148.57</v>
      </c>
    </row>
    <row r="24" spans="1:5" x14ac:dyDescent="0.2">
      <c r="A24" t="s">
        <v>13</v>
      </c>
      <c r="B24">
        <v>3</v>
      </c>
      <c r="C24" s="1">
        <v>1058.8800000000001</v>
      </c>
    </row>
    <row r="25" spans="1:5" x14ac:dyDescent="0.2">
      <c r="A25" t="s">
        <v>14</v>
      </c>
      <c r="B25">
        <v>3</v>
      </c>
      <c r="C25" s="1">
        <v>2563.44</v>
      </c>
    </row>
    <row r="26" spans="1:5" x14ac:dyDescent="0.2">
      <c r="A26" t="s">
        <v>15</v>
      </c>
      <c r="B26">
        <v>3</v>
      </c>
      <c r="C26" s="1">
        <v>1118.3399999999999</v>
      </c>
    </row>
    <row r="27" spans="1:5" x14ac:dyDescent="0.2">
      <c r="A27" t="s">
        <v>16</v>
      </c>
      <c r="B27">
        <v>1</v>
      </c>
      <c r="C27" s="1">
        <v>109.67</v>
      </c>
    </row>
    <row r="28" spans="1:5" x14ac:dyDescent="0.2">
      <c r="A28" t="s">
        <v>17</v>
      </c>
      <c r="B28">
        <v>3</v>
      </c>
      <c r="C28" s="1">
        <v>181.77</v>
      </c>
    </row>
    <row r="29" spans="1:5" x14ac:dyDescent="0.2">
      <c r="A29" t="s">
        <v>4</v>
      </c>
      <c r="C29" s="1">
        <f>SUM(C19:C28)</f>
        <v>19753.559999999998</v>
      </c>
    </row>
    <row r="30" spans="1:5" x14ac:dyDescent="0.2">
      <c r="C30" s="1"/>
    </row>
  </sheetData>
  <pageMargins left="0.78749999999999998" right="0.78749999999999998" top="1.05277777777778" bottom="1.05277777777778" header="0.78749999999999998" footer="0.78749999999999998"/>
  <pageSetup paperSize="9" scale="75" orientation="landscape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4"/>
  <sheetViews>
    <sheetView topLeftCell="B1" zoomScale="110" zoomScaleNormal="110" workbookViewId="0">
      <selection activeCell="C34" sqref="C34"/>
    </sheetView>
  </sheetViews>
  <sheetFormatPr defaultColWidth="11.5703125" defaultRowHeight="12.75" x14ac:dyDescent="0.2"/>
  <cols>
    <col min="1" max="1" width="124.42578125" customWidth="1"/>
    <col min="3" max="3" width="19.5703125" customWidth="1"/>
    <col min="6" max="6" width="18.140625" customWidth="1"/>
  </cols>
  <sheetData>
    <row r="1" spans="1:6" x14ac:dyDescent="0.2">
      <c r="A1" t="s">
        <v>0</v>
      </c>
      <c r="B1" t="s">
        <v>44</v>
      </c>
      <c r="C1" t="s">
        <v>20</v>
      </c>
      <c r="D1" t="s">
        <v>2</v>
      </c>
      <c r="E1" t="s">
        <v>3</v>
      </c>
      <c r="F1" t="s">
        <v>4</v>
      </c>
    </row>
    <row r="2" spans="1:6" x14ac:dyDescent="0.2">
      <c r="A2" t="s">
        <v>5</v>
      </c>
      <c r="B2">
        <v>0</v>
      </c>
      <c r="C2">
        <v>0</v>
      </c>
      <c r="D2">
        <v>0</v>
      </c>
      <c r="E2">
        <v>8</v>
      </c>
      <c r="F2">
        <v>8</v>
      </c>
    </row>
    <row r="3" spans="1:6" x14ac:dyDescent="0.2">
      <c r="A3" t="s">
        <v>7</v>
      </c>
      <c r="B3">
        <v>0</v>
      </c>
      <c r="C3">
        <v>0</v>
      </c>
      <c r="D3">
        <v>3</v>
      </c>
      <c r="E3">
        <v>0</v>
      </c>
      <c r="F3">
        <v>3</v>
      </c>
    </row>
    <row r="4" spans="1:6" x14ac:dyDescent="0.2">
      <c r="A4" t="s">
        <v>25</v>
      </c>
      <c r="B4">
        <v>0</v>
      </c>
      <c r="C4">
        <v>1</v>
      </c>
      <c r="D4">
        <v>0</v>
      </c>
      <c r="E4">
        <v>0</v>
      </c>
      <c r="F4">
        <v>1</v>
      </c>
    </row>
    <row r="5" spans="1:6" x14ac:dyDescent="0.2">
      <c r="A5" t="s">
        <v>45</v>
      </c>
      <c r="B5">
        <v>2</v>
      </c>
      <c r="C5">
        <v>0</v>
      </c>
      <c r="D5">
        <v>0</v>
      </c>
      <c r="E5">
        <v>0</v>
      </c>
      <c r="F5">
        <v>2</v>
      </c>
    </row>
    <row r="6" spans="1:6" x14ac:dyDescent="0.2">
      <c r="A6" t="s">
        <v>4</v>
      </c>
      <c r="B6">
        <v>2</v>
      </c>
      <c r="C6">
        <v>1</v>
      </c>
      <c r="D6">
        <v>3</v>
      </c>
      <c r="E6">
        <v>8</v>
      </c>
      <c r="F6">
        <v>14</v>
      </c>
    </row>
    <row r="8" spans="1:6" x14ac:dyDescent="0.2">
      <c r="A8" t="s">
        <v>0</v>
      </c>
      <c r="B8">
        <v>2000</v>
      </c>
      <c r="C8">
        <v>4000</v>
      </c>
      <c r="D8">
        <v>6176.5</v>
      </c>
      <c r="E8">
        <v>7336.92</v>
      </c>
      <c r="F8" t="s">
        <v>4</v>
      </c>
    </row>
    <row r="9" spans="1:6" x14ac:dyDescent="0.2">
      <c r="A9" t="s">
        <v>5</v>
      </c>
      <c r="B9">
        <v>0</v>
      </c>
      <c r="C9">
        <v>0</v>
      </c>
      <c r="D9">
        <v>0</v>
      </c>
      <c r="E9">
        <v>8</v>
      </c>
      <c r="F9">
        <v>8</v>
      </c>
    </row>
    <row r="10" spans="1:6" x14ac:dyDescent="0.2">
      <c r="A10" t="s">
        <v>7</v>
      </c>
      <c r="B10">
        <v>0</v>
      </c>
      <c r="C10">
        <v>0</v>
      </c>
      <c r="D10">
        <v>3</v>
      </c>
      <c r="E10">
        <v>0</v>
      </c>
      <c r="F10">
        <v>3</v>
      </c>
    </row>
    <row r="11" spans="1:6" x14ac:dyDescent="0.2">
      <c r="A11" t="s">
        <v>25</v>
      </c>
      <c r="B11">
        <v>0</v>
      </c>
      <c r="C11">
        <v>1</v>
      </c>
      <c r="D11">
        <v>0</v>
      </c>
      <c r="E11">
        <v>0</v>
      </c>
      <c r="F11">
        <v>1</v>
      </c>
    </row>
    <row r="12" spans="1:6" x14ac:dyDescent="0.2">
      <c r="A12" t="s">
        <v>45</v>
      </c>
      <c r="B12">
        <v>2</v>
      </c>
      <c r="C12">
        <v>0</v>
      </c>
      <c r="D12">
        <v>0</v>
      </c>
      <c r="E12">
        <v>0</v>
      </c>
      <c r="F12">
        <v>2</v>
      </c>
    </row>
    <row r="13" spans="1:6" x14ac:dyDescent="0.2">
      <c r="A13" t="s">
        <v>4</v>
      </c>
      <c r="B13">
        <v>2</v>
      </c>
      <c r="C13">
        <v>1</v>
      </c>
      <c r="D13">
        <v>3</v>
      </c>
      <c r="E13">
        <v>8</v>
      </c>
      <c r="F13">
        <v>14</v>
      </c>
    </row>
    <row r="15" spans="1:6" x14ac:dyDescent="0.2">
      <c r="A15" t="s">
        <v>0</v>
      </c>
      <c r="B15" t="s">
        <v>44</v>
      </c>
      <c r="C15" t="s">
        <v>20</v>
      </c>
      <c r="D15" t="s">
        <v>2</v>
      </c>
      <c r="E15" t="s">
        <v>3</v>
      </c>
      <c r="F15" t="s">
        <v>4</v>
      </c>
    </row>
    <row r="16" spans="1:6" x14ac:dyDescent="0.2">
      <c r="A16" t="s">
        <v>5</v>
      </c>
      <c r="B16" s="1">
        <f t="shared" ref="B16:E20" si="0">B$8*B2</f>
        <v>0</v>
      </c>
      <c r="C16" s="1">
        <f t="shared" si="0"/>
        <v>0</v>
      </c>
      <c r="D16" s="1">
        <f t="shared" si="0"/>
        <v>0</v>
      </c>
      <c r="E16" s="1">
        <f t="shared" si="0"/>
        <v>58695.360000000001</v>
      </c>
      <c r="F16" s="1">
        <f>SUM(B16:E16)</f>
        <v>58695.360000000001</v>
      </c>
    </row>
    <row r="17" spans="1:6" x14ac:dyDescent="0.2">
      <c r="A17" t="s">
        <v>7</v>
      </c>
      <c r="B17" s="1">
        <f t="shared" si="0"/>
        <v>0</v>
      </c>
      <c r="C17" s="1">
        <f t="shared" si="0"/>
        <v>0</v>
      </c>
      <c r="D17" s="1">
        <f t="shared" si="0"/>
        <v>18529.5</v>
      </c>
      <c r="E17" s="1">
        <f t="shared" si="0"/>
        <v>0</v>
      </c>
      <c r="F17" s="1">
        <f>SUM(B17:E17)</f>
        <v>18529.5</v>
      </c>
    </row>
    <row r="18" spans="1:6" x14ac:dyDescent="0.2">
      <c r="A18" t="s">
        <v>25</v>
      </c>
      <c r="B18" s="1">
        <f t="shared" si="0"/>
        <v>0</v>
      </c>
      <c r="C18" s="1">
        <f t="shared" si="0"/>
        <v>4000</v>
      </c>
      <c r="D18" s="1">
        <f t="shared" si="0"/>
        <v>0</v>
      </c>
      <c r="E18" s="1">
        <f t="shared" si="0"/>
        <v>0</v>
      </c>
      <c r="F18" s="1">
        <f>SUM(B18:E18)</f>
        <v>4000</v>
      </c>
    </row>
    <row r="19" spans="1:6" x14ac:dyDescent="0.2">
      <c r="A19" t="s">
        <v>45</v>
      </c>
      <c r="B19" s="1">
        <f t="shared" si="0"/>
        <v>4000</v>
      </c>
      <c r="C19" s="1">
        <f t="shared" si="0"/>
        <v>0</v>
      </c>
      <c r="D19" s="1">
        <f t="shared" si="0"/>
        <v>0</v>
      </c>
      <c r="E19" s="1">
        <f t="shared" si="0"/>
        <v>0</v>
      </c>
      <c r="F19" s="1">
        <f>SUM(B19:E19)</f>
        <v>4000</v>
      </c>
    </row>
    <row r="20" spans="1:6" x14ac:dyDescent="0.2">
      <c r="A20" t="s">
        <v>4</v>
      </c>
      <c r="B20" s="1">
        <f t="shared" si="0"/>
        <v>4000</v>
      </c>
      <c r="C20" s="1">
        <f t="shared" si="0"/>
        <v>4000</v>
      </c>
      <c r="D20" s="1">
        <f t="shared" si="0"/>
        <v>18529.5</v>
      </c>
      <c r="E20" s="1">
        <f t="shared" si="0"/>
        <v>58695.360000000001</v>
      </c>
      <c r="F20" s="1">
        <f>SUM(B20:E20)</f>
        <v>85224.86</v>
      </c>
    </row>
    <row r="21" spans="1:6" x14ac:dyDescent="0.2">
      <c r="C21" s="1"/>
    </row>
    <row r="22" spans="1:6" x14ac:dyDescent="0.2">
      <c r="A22" t="s">
        <v>8</v>
      </c>
      <c r="B22">
        <v>8</v>
      </c>
      <c r="C22" s="1">
        <v>8218.24</v>
      </c>
    </row>
    <row r="23" spans="1:6" x14ac:dyDescent="0.2">
      <c r="A23" t="s">
        <v>9</v>
      </c>
      <c r="B23">
        <v>8</v>
      </c>
      <c r="C23" s="1">
        <v>3707.84</v>
      </c>
    </row>
    <row r="24" spans="1:6" x14ac:dyDescent="0.2">
      <c r="A24" t="s">
        <v>32</v>
      </c>
      <c r="B24">
        <v>1</v>
      </c>
      <c r="C24" s="1">
        <v>1008</v>
      </c>
    </row>
    <row r="25" spans="1:6" x14ac:dyDescent="0.2">
      <c r="A25" t="s">
        <v>10</v>
      </c>
      <c r="B25">
        <v>7</v>
      </c>
      <c r="C25" s="1">
        <v>11866.89</v>
      </c>
    </row>
    <row r="26" spans="1:6" x14ac:dyDescent="0.2">
      <c r="A26" t="s">
        <v>11</v>
      </c>
      <c r="B26">
        <v>3</v>
      </c>
      <c r="C26" s="1">
        <v>5014.8</v>
      </c>
    </row>
    <row r="27" spans="1:6" x14ac:dyDescent="0.2">
      <c r="A27" t="s">
        <v>13</v>
      </c>
      <c r="B27">
        <v>3</v>
      </c>
      <c r="C27" s="1">
        <v>1058.8800000000001</v>
      </c>
    </row>
    <row r="28" spans="1:6" x14ac:dyDescent="0.2">
      <c r="A28" t="s">
        <v>14</v>
      </c>
      <c r="B28">
        <v>3</v>
      </c>
      <c r="C28" s="1">
        <v>2563.44</v>
      </c>
    </row>
    <row r="29" spans="1:6" x14ac:dyDescent="0.2">
      <c r="A29" t="s">
        <v>15</v>
      </c>
      <c r="B29">
        <v>8</v>
      </c>
      <c r="C29" s="1">
        <v>2982.24</v>
      </c>
    </row>
    <row r="30" spans="1:6" x14ac:dyDescent="0.2">
      <c r="A30" t="s">
        <v>16</v>
      </c>
      <c r="B30">
        <v>9</v>
      </c>
      <c r="C30" s="1">
        <v>987.03</v>
      </c>
    </row>
    <row r="31" spans="1:6" x14ac:dyDescent="0.2">
      <c r="A31" t="s">
        <v>33</v>
      </c>
      <c r="B31">
        <v>1</v>
      </c>
      <c r="C31" s="1">
        <v>28.8</v>
      </c>
    </row>
    <row r="32" spans="1:6" x14ac:dyDescent="0.2">
      <c r="A32" t="s">
        <v>17</v>
      </c>
      <c r="B32">
        <v>4</v>
      </c>
      <c r="C32" s="1">
        <v>242.36</v>
      </c>
    </row>
    <row r="33" spans="1:3" x14ac:dyDescent="0.2">
      <c r="A33" t="s">
        <v>34</v>
      </c>
      <c r="B33">
        <v>2</v>
      </c>
      <c r="C33" s="1">
        <v>360</v>
      </c>
    </row>
    <row r="34" spans="1:3" x14ac:dyDescent="0.2">
      <c r="C34" s="1">
        <f>SUM(C22:C33)</f>
        <v>38038.520000000004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0"/>
  <sheetViews>
    <sheetView zoomScale="110" zoomScaleNormal="110" workbookViewId="0">
      <selection activeCell="D17" sqref="D17"/>
    </sheetView>
  </sheetViews>
  <sheetFormatPr defaultColWidth="11.5703125" defaultRowHeight="12.75" x14ac:dyDescent="0.2"/>
  <cols>
    <col min="4" max="4" width="12.28515625" bestFit="1" customWidth="1"/>
  </cols>
  <sheetData>
    <row r="1" spans="1:4" x14ac:dyDescent="0.2">
      <c r="A1" t="s">
        <v>0</v>
      </c>
      <c r="B1" t="s">
        <v>20</v>
      </c>
      <c r="C1" t="s">
        <v>22</v>
      </c>
      <c r="D1" t="s">
        <v>4</v>
      </c>
    </row>
    <row r="2" spans="1:4" x14ac:dyDescent="0.2">
      <c r="A2" t="s">
        <v>26</v>
      </c>
      <c r="B2">
        <v>0</v>
      </c>
      <c r="C2">
        <v>6</v>
      </c>
      <c r="D2">
        <v>6</v>
      </c>
    </row>
    <row r="3" spans="1:4" x14ac:dyDescent="0.2">
      <c r="A3" t="s">
        <v>46</v>
      </c>
      <c r="B3">
        <v>7</v>
      </c>
      <c r="C3">
        <v>0</v>
      </c>
      <c r="D3">
        <v>7</v>
      </c>
    </row>
    <row r="4" spans="1:4" x14ac:dyDescent="0.2">
      <c r="A4" t="s">
        <v>31</v>
      </c>
      <c r="B4">
        <v>1</v>
      </c>
      <c r="C4">
        <v>0</v>
      </c>
      <c r="D4">
        <v>1</v>
      </c>
    </row>
    <row r="5" spans="1:4" x14ac:dyDescent="0.2">
      <c r="A5" t="s">
        <v>4</v>
      </c>
      <c r="B5">
        <v>8</v>
      </c>
      <c r="C5">
        <v>6</v>
      </c>
      <c r="D5">
        <v>14</v>
      </c>
    </row>
    <row r="7" spans="1:4" x14ac:dyDescent="0.2">
      <c r="A7" t="s">
        <v>0</v>
      </c>
      <c r="B7">
        <v>4000</v>
      </c>
      <c r="C7">
        <v>6000</v>
      </c>
      <c r="D7" t="s">
        <v>4</v>
      </c>
    </row>
    <row r="8" spans="1:4" x14ac:dyDescent="0.2">
      <c r="A8" t="s">
        <v>26</v>
      </c>
      <c r="B8">
        <v>0</v>
      </c>
      <c r="C8">
        <v>6</v>
      </c>
      <c r="D8">
        <v>6</v>
      </c>
    </row>
    <row r="9" spans="1:4" x14ac:dyDescent="0.2">
      <c r="A9" t="s">
        <v>46</v>
      </c>
      <c r="B9">
        <v>7</v>
      </c>
      <c r="C9">
        <v>0</v>
      </c>
      <c r="D9">
        <v>7</v>
      </c>
    </row>
    <row r="10" spans="1:4" x14ac:dyDescent="0.2">
      <c r="A10" t="s">
        <v>31</v>
      </c>
      <c r="B10">
        <v>1</v>
      </c>
      <c r="C10">
        <v>0</v>
      </c>
      <c r="D10">
        <v>1</v>
      </c>
    </row>
    <row r="11" spans="1:4" x14ac:dyDescent="0.2">
      <c r="A11" t="s">
        <v>4</v>
      </c>
      <c r="B11">
        <v>8</v>
      </c>
      <c r="C11">
        <v>6</v>
      </c>
      <c r="D11">
        <v>14</v>
      </c>
    </row>
    <row r="13" spans="1:4" x14ac:dyDescent="0.2">
      <c r="A13" t="s">
        <v>0</v>
      </c>
      <c r="B13" t="s">
        <v>20</v>
      </c>
      <c r="C13" t="s">
        <v>22</v>
      </c>
      <c r="D13" t="s">
        <v>4</v>
      </c>
    </row>
    <row r="14" spans="1:4" x14ac:dyDescent="0.2">
      <c r="A14" t="s">
        <v>26</v>
      </c>
      <c r="B14" s="1">
        <f t="shared" ref="B14:C17" si="0">B$7*B2</f>
        <v>0</v>
      </c>
      <c r="C14" s="1">
        <f t="shared" si="0"/>
        <v>36000</v>
      </c>
      <c r="D14" s="1">
        <f>B14+C14</f>
        <v>36000</v>
      </c>
    </row>
    <row r="15" spans="1:4" x14ac:dyDescent="0.2">
      <c r="A15" t="s">
        <v>46</v>
      </c>
      <c r="B15" s="1">
        <f t="shared" si="0"/>
        <v>28000</v>
      </c>
      <c r="C15" s="1">
        <f t="shared" si="0"/>
        <v>0</v>
      </c>
      <c r="D15" s="1">
        <f>B15+C15</f>
        <v>28000</v>
      </c>
    </row>
    <row r="16" spans="1:4" x14ac:dyDescent="0.2">
      <c r="A16" t="s">
        <v>31</v>
      </c>
      <c r="B16" s="1">
        <f t="shared" si="0"/>
        <v>4000</v>
      </c>
      <c r="C16" s="1">
        <f t="shared" si="0"/>
        <v>0</v>
      </c>
      <c r="D16" s="1">
        <f>B16+C16</f>
        <v>4000</v>
      </c>
    </row>
    <row r="17" spans="1:4" x14ac:dyDescent="0.2">
      <c r="A17" t="s">
        <v>4</v>
      </c>
      <c r="B17" s="1">
        <f t="shared" si="0"/>
        <v>32000</v>
      </c>
      <c r="C17" s="1">
        <f t="shared" si="0"/>
        <v>36000</v>
      </c>
      <c r="D17" s="1">
        <f>B17+C17</f>
        <v>68000</v>
      </c>
    </row>
    <row r="19" spans="1:4" x14ac:dyDescent="0.2">
      <c r="A19" t="s">
        <v>47</v>
      </c>
      <c r="B19">
        <v>1</v>
      </c>
      <c r="C19" s="1" t="s">
        <v>48</v>
      </c>
    </row>
    <row r="20" spans="1:4" x14ac:dyDescent="0.2">
      <c r="A20" t="s">
        <v>34</v>
      </c>
      <c r="B20">
        <v>3</v>
      </c>
      <c r="C20" s="1">
        <v>540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3"/>
  <sheetViews>
    <sheetView topLeftCell="B22" zoomScale="110" zoomScaleNormal="110" workbookViewId="0">
      <selection activeCell="C53" sqref="C53"/>
    </sheetView>
  </sheetViews>
  <sheetFormatPr defaultColWidth="11.5703125" defaultRowHeight="12.75" x14ac:dyDescent="0.2"/>
  <cols>
    <col min="1" max="1" width="77" customWidth="1"/>
    <col min="2" max="2" width="13" customWidth="1"/>
    <col min="3" max="3" width="14.140625" customWidth="1"/>
    <col min="4" max="5" width="12.42578125" customWidth="1"/>
    <col min="6" max="6" width="13.28515625" customWidth="1"/>
    <col min="7" max="7" width="12.42578125" customWidth="1"/>
    <col min="8" max="8" width="13.28515625" customWidth="1"/>
  </cols>
  <sheetData>
    <row r="1" spans="1:8" x14ac:dyDescent="0.2">
      <c r="A1" t="s">
        <v>0</v>
      </c>
      <c r="B1" t="s">
        <v>1</v>
      </c>
      <c r="C1" t="s">
        <v>44</v>
      </c>
      <c r="D1" t="s">
        <v>18</v>
      </c>
      <c r="E1" t="s">
        <v>20</v>
      </c>
      <c r="F1" t="s">
        <v>2</v>
      </c>
      <c r="G1" t="s">
        <v>3</v>
      </c>
      <c r="H1" t="s">
        <v>4</v>
      </c>
    </row>
    <row r="2" spans="1:8" x14ac:dyDescent="0.2">
      <c r="A2" t="s">
        <v>5</v>
      </c>
      <c r="B2">
        <v>0</v>
      </c>
      <c r="C2">
        <v>0</v>
      </c>
      <c r="D2">
        <v>0</v>
      </c>
      <c r="E2">
        <v>0</v>
      </c>
      <c r="F2">
        <v>0</v>
      </c>
      <c r="G2">
        <v>13</v>
      </c>
      <c r="H2">
        <v>13</v>
      </c>
    </row>
    <row r="3" spans="1:8" x14ac:dyDescent="0.2">
      <c r="A3" t="s">
        <v>6</v>
      </c>
      <c r="B3">
        <v>4</v>
      </c>
      <c r="C3">
        <v>0</v>
      </c>
      <c r="D3">
        <v>0</v>
      </c>
      <c r="E3">
        <v>0</v>
      </c>
      <c r="F3">
        <v>0</v>
      </c>
      <c r="G3">
        <v>0</v>
      </c>
      <c r="H3">
        <v>4</v>
      </c>
    </row>
    <row r="4" spans="1:8" x14ac:dyDescent="0.2">
      <c r="A4" t="s">
        <v>7</v>
      </c>
      <c r="B4">
        <v>0</v>
      </c>
      <c r="C4">
        <v>0</v>
      </c>
      <c r="D4">
        <v>0</v>
      </c>
      <c r="E4">
        <v>0</v>
      </c>
      <c r="F4">
        <v>22</v>
      </c>
      <c r="G4">
        <v>0</v>
      </c>
      <c r="H4">
        <v>22</v>
      </c>
    </row>
    <row r="5" spans="1:8" x14ac:dyDescent="0.2">
      <c r="A5" t="s">
        <v>45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1</v>
      </c>
    </row>
    <row r="6" spans="1:8" x14ac:dyDescent="0.2">
      <c r="A6" t="s">
        <v>28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</row>
    <row r="7" spans="1:8" x14ac:dyDescent="0.2">
      <c r="A7" t="s">
        <v>29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1</v>
      </c>
    </row>
    <row r="8" spans="1:8" x14ac:dyDescent="0.2">
      <c r="A8" t="s">
        <v>30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</row>
    <row r="9" spans="1:8" x14ac:dyDescent="0.2">
      <c r="A9" t="s">
        <v>4</v>
      </c>
      <c r="B9">
        <v>4</v>
      </c>
      <c r="C9">
        <v>1</v>
      </c>
      <c r="D9">
        <v>1</v>
      </c>
      <c r="E9">
        <v>2</v>
      </c>
      <c r="F9">
        <v>22</v>
      </c>
      <c r="G9">
        <v>13</v>
      </c>
      <c r="H9">
        <v>43</v>
      </c>
    </row>
    <row r="11" spans="1:8" x14ac:dyDescent="0.2">
      <c r="A11" t="s">
        <v>0</v>
      </c>
      <c r="B11">
        <v>17244.439999999999</v>
      </c>
      <c r="C11">
        <v>2000</v>
      </c>
      <c r="D11">
        <v>3000</v>
      </c>
      <c r="E11">
        <v>4000</v>
      </c>
      <c r="F11">
        <v>6176.5</v>
      </c>
      <c r="G11">
        <v>7336.92</v>
      </c>
      <c r="H11" t="s">
        <v>4</v>
      </c>
    </row>
    <row r="12" spans="1:8" x14ac:dyDescent="0.2">
      <c r="A12" t="s">
        <v>5</v>
      </c>
      <c r="B12">
        <v>0</v>
      </c>
      <c r="C12">
        <v>0</v>
      </c>
      <c r="D12">
        <v>0</v>
      </c>
      <c r="E12">
        <v>0</v>
      </c>
      <c r="F12">
        <v>0</v>
      </c>
      <c r="G12">
        <v>13</v>
      </c>
      <c r="H12">
        <v>13</v>
      </c>
    </row>
    <row r="13" spans="1:8" x14ac:dyDescent="0.2">
      <c r="A13" t="s">
        <v>6</v>
      </c>
      <c r="B13">
        <v>4</v>
      </c>
      <c r="C13">
        <v>0</v>
      </c>
      <c r="D13">
        <v>0</v>
      </c>
      <c r="E13">
        <v>0</v>
      </c>
      <c r="F13">
        <v>0</v>
      </c>
      <c r="G13">
        <v>0</v>
      </c>
      <c r="H13">
        <v>4</v>
      </c>
    </row>
    <row r="14" spans="1:8" x14ac:dyDescent="0.2">
      <c r="A14" t="s">
        <v>7</v>
      </c>
      <c r="B14">
        <v>0</v>
      </c>
      <c r="C14">
        <v>0</v>
      </c>
      <c r="D14">
        <v>0</v>
      </c>
      <c r="E14">
        <v>0</v>
      </c>
      <c r="F14">
        <v>22</v>
      </c>
      <c r="G14">
        <v>0</v>
      </c>
      <c r="H14">
        <v>22</v>
      </c>
    </row>
    <row r="15" spans="1:8" x14ac:dyDescent="0.2">
      <c r="A15" t="s">
        <v>45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1</v>
      </c>
    </row>
    <row r="16" spans="1:8" x14ac:dyDescent="0.2">
      <c r="A16" t="s">
        <v>28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1</v>
      </c>
    </row>
    <row r="17" spans="1:8" x14ac:dyDescent="0.2">
      <c r="A17" t="s">
        <v>29</v>
      </c>
      <c r="B17">
        <v>0</v>
      </c>
      <c r="C17">
        <v>0</v>
      </c>
      <c r="D17">
        <v>0</v>
      </c>
      <c r="E17">
        <v>1</v>
      </c>
      <c r="F17">
        <v>0</v>
      </c>
      <c r="G17">
        <v>0</v>
      </c>
      <c r="H17">
        <v>1</v>
      </c>
    </row>
    <row r="18" spans="1:8" x14ac:dyDescent="0.2">
      <c r="A18" t="s">
        <v>30</v>
      </c>
      <c r="B18">
        <v>0</v>
      </c>
      <c r="C18">
        <v>0</v>
      </c>
      <c r="D18">
        <v>1</v>
      </c>
      <c r="E18">
        <v>0</v>
      </c>
      <c r="F18">
        <v>0</v>
      </c>
      <c r="G18">
        <v>0</v>
      </c>
      <c r="H18">
        <v>1</v>
      </c>
    </row>
    <row r="19" spans="1:8" x14ac:dyDescent="0.2">
      <c r="A19" t="s">
        <v>4</v>
      </c>
      <c r="B19">
        <v>4</v>
      </c>
      <c r="C19">
        <v>1</v>
      </c>
      <c r="D19">
        <v>1</v>
      </c>
      <c r="E19">
        <v>2</v>
      </c>
      <c r="F19">
        <v>22</v>
      </c>
      <c r="G19">
        <v>13</v>
      </c>
      <c r="H19">
        <v>43</v>
      </c>
    </row>
    <row r="21" spans="1:8" x14ac:dyDescent="0.2">
      <c r="A21" t="s">
        <v>0</v>
      </c>
      <c r="B21" t="s">
        <v>1</v>
      </c>
      <c r="C21" t="s">
        <v>44</v>
      </c>
      <c r="D21" t="s">
        <v>18</v>
      </c>
      <c r="E21" t="s">
        <v>20</v>
      </c>
      <c r="F21" t="s">
        <v>2</v>
      </c>
      <c r="G21" t="s">
        <v>3</v>
      </c>
      <c r="H21" t="s">
        <v>4</v>
      </c>
    </row>
    <row r="22" spans="1:8" x14ac:dyDescent="0.2">
      <c r="A22" t="s">
        <v>5</v>
      </c>
      <c r="B22" s="1">
        <f t="shared" ref="B22:G29" si="0">B$11*B2</f>
        <v>0</v>
      </c>
      <c r="C22" s="1">
        <f t="shared" si="0"/>
        <v>0</v>
      </c>
      <c r="D22" s="1">
        <f t="shared" si="0"/>
        <v>0</v>
      </c>
      <c r="E22" s="1">
        <f t="shared" si="0"/>
        <v>0</v>
      </c>
      <c r="F22" s="1">
        <f t="shared" si="0"/>
        <v>0</v>
      </c>
      <c r="G22" s="1">
        <f t="shared" si="0"/>
        <v>95379.96</v>
      </c>
      <c r="H22" s="1">
        <f t="shared" ref="H22:H29" si="1">SUM(B22:G22)</f>
        <v>95379.96</v>
      </c>
    </row>
    <row r="23" spans="1:8" x14ac:dyDescent="0.2">
      <c r="A23" t="s">
        <v>6</v>
      </c>
      <c r="B23" s="1">
        <f t="shared" si="0"/>
        <v>68977.759999999995</v>
      </c>
      <c r="C23" s="1">
        <f t="shared" si="0"/>
        <v>0</v>
      </c>
      <c r="D23" s="1">
        <f t="shared" si="0"/>
        <v>0</v>
      </c>
      <c r="E23" s="1">
        <f t="shared" si="0"/>
        <v>0</v>
      </c>
      <c r="F23" s="1">
        <f t="shared" si="0"/>
        <v>0</v>
      </c>
      <c r="G23" s="1">
        <f t="shared" si="0"/>
        <v>0</v>
      </c>
      <c r="H23" s="1">
        <f t="shared" si="1"/>
        <v>68977.759999999995</v>
      </c>
    </row>
    <row r="24" spans="1:8" x14ac:dyDescent="0.2">
      <c r="A24" t="s">
        <v>7</v>
      </c>
      <c r="B24" s="1">
        <f t="shared" si="0"/>
        <v>0</v>
      </c>
      <c r="C24" s="1">
        <f t="shared" si="0"/>
        <v>0</v>
      </c>
      <c r="D24" s="1">
        <f t="shared" si="0"/>
        <v>0</v>
      </c>
      <c r="E24" s="1">
        <f t="shared" si="0"/>
        <v>0</v>
      </c>
      <c r="F24" s="1">
        <f t="shared" si="0"/>
        <v>135883</v>
      </c>
      <c r="G24" s="1">
        <f t="shared" si="0"/>
        <v>0</v>
      </c>
      <c r="H24" s="1">
        <f t="shared" si="1"/>
        <v>135883</v>
      </c>
    </row>
    <row r="25" spans="1:8" x14ac:dyDescent="0.2">
      <c r="A25" t="s">
        <v>45</v>
      </c>
      <c r="B25" s="1">
        <f t="shared" si="0"/>
        <v>0</v>
      </c>
      <c r="C25" s="1">
        <f t="shared" si="0"/>
        <v>2000</v>
      </c>
      <c r="D25" s="1">
        <f t="shared" si="0"/>
        <v>0</v>
      </c>
      <c r="E25" s="1">
        <f t="shared" si="0"/>
        <v>0</v>
      </c>
      <c r="F25" s="1">
        <f t="shared" si="0"/>
        <v>0</v>
      </c>
      <c r="G25" s="1">
        <f t="shared" si="0"/>
        <v>0</v>
      </c>
      <c r="H25" s="1">
        <f t="shared" si="1"/>
        <v>2000</v>
      </c>
    </row>
    <row r="26" spans="1:8" x14ac:dyDescent="0.2">
      <c r="A26" t="s">
        <v>28</v>
      </c>
      <c r="B26" s="1">
        <f t="shared" si="0"/>
        <v>0</v>
      </c>
      <c r="C26" s="1">
        <f t="shared" si="0"/>
        <v>0</v>
      </c>
      <c r="D26" s="1">
        <f t="shared" si="0"/>
        <v>0</v>
      </c>
      <c r="E26" s="1">
        <f t="shared" si="0"/>
        <v>4000</v>
      </c>
      <c r="F26" s="1">
        <f t="shared" si="0"/>
        <v>0</v>
      </c>
      <c r="G26" s="1">
        <f t="shared" si="0"/>
        <v>0</v>
      </c>
      <c r="H26" s="1">
        <f t="shared" si="1"/>
        <v>4000</v>
      </c>
    </row>
    <row r="27" spans="1:8" x14ac:dyDescent="0.2">
      <c r="A27" t="s">
        <v>29</v>
      </c>
      <c r="B27" s="1">
        <f t="shared" si="0"/>
        <v>0</v>
      </c>
      <c r="C27" s="1">
        <f t="shared" si="0"/>
        <v>0</v>
      </c>
      <c r="D27" s="1">
        <f t="shared" si="0"/>
        <v>0</v>
      </c>
      <c r="E27" s="1">
        <f t="shared" si="0"/>
        <v>4000</v>
      </c>
      <c r="F27" s="1">
        <f t="shared" si="0"/>
        <v>0</v>
      </c>
      <c r="G27" s="1">
        <f t="shared" si="0"/>
        <v>0</v>
      </c>
      <c r="H27" s="1">
        <f t="shared" si="1"/>
        <v>4000</v>
      </c>
    </row>
    <row r="28" spans="1:8" x14ac:dyDescent="0.2">
      <c r="A28" t="s">
        <v>30</v>
      </c>
      <c r="B28" s="1">
        <f t="shared" si="0"/>
        <v>0</v>
      </c>
      <c r="C28" s="1">
        <f t="shared" si="0"/>
        <v>0</v>
      </c>
      <c r="D28" s="1">
        <f t="shared" si="0"/>
        <v>3000</v>
      </c>
      <c r="E28" s="1">
        <f t="shared" si="0"/>
        <v>0</v>
      </c>
      <c r="F28" s="1">
        <f t="shared" si="0"/>
        <v>0</v>
      </c>
      <c r="G28" s="1">
        <f t="shared" si="0"/>
        <v>0</v>
      </c>
      <c r="H28" s="1">
        <f t="shared" si="1"/>
        <v>3000</v>
      </c>
    </row>
    <row r="29" spans="1:8" x14ac:dyDescent="0.2">
      <c r="A29" t="s">
        <v>4</v>
      </c>
      <c r="B29" s="1">
        <f t="shared" si="0"/>
        <v>68977.759999999995</v>
      </c>
      <c r="C29" s="1">
        <f t="shared" si="0"/>
        <v>2000</v>
      </c>
      <c r="D29" s="1">
        <f t="shared" si="0"/>
        <v>3000</v>
      </c>
      <c r="E29" s="1">
        <f t="shared" si="0"/>
        <v>8000</v>
      </c>
      <c r="F29" s="1">
        <f t="shared" si="0"/>
        <v>135883</v>
      </c>
      <c r="G29" s="1">
        <f t="shared" si="0"/>
        <v>95379.96</v>
      </c>
      <c r="H29" s="1">
        <f t="shared" si="1"/>
        <v>313240.72000000003</v>
      </c>
    </row>
    <row r="33" spans="1:3" x14ac:dyDescent="0.2">
      <c r="A33" t="s">
        <v>36</v>
      </c>
      <c r="B33">
        <v>7</v>
      </c>
      <c r="C33" s="1">
        <v>731.08</v>
      </c>
    </row>
    <row r="34" spans="1:3" x14ac:dyDescent="0.2">
      <c r="A34" t="s">
        <v>8</v>
      </c>
      <c r="B34">
        <v>13</v>
      </c>
      <c r="C34" s="1">
        <v>13354.64</v>
      </c>
    </row>
    <row r="35" spans="1:3" x14ac:dyDescent="0.2">
      <c r="A35" t="s">
        <v>9</v>
      </c>
      <c r="B35">
        <v>13</v>
      </c>
      <c r="C35" s="1">
        <v>6025.24</v>
      </c>
    </row>
    <row r="36" spans="1:3" x14ac:dyDescent="0.2">
      <c r="A36" t="s">
        <v>49</v>
      </c>
      <c r="B36">
        <v>1</v>
      </c>
      <c r="C36" s="1">
        <v>464.61</v>
      </c>
    </row>
    <row r="37" spans="1:3" x14ac:dyDescent="0.2">
      <c r="A37" t="s">
        <v>32</v>
      </c>
      <c r="B37">
        <v>7</v>
      </c>
      <c r="C37" s="1">
        <v>7056</v>
      </c>
    </row>
    <row r="38" spans="1:3" x14ac:dyDescent="0.2">
      <c r="A38" t="s">
        <v>38</v>
      </c>
      <c r="B38">
        <v>2</v>
      </c>
      <c r="C38" s="1">
        <v>3517.68</v>
      </c>
    </row>
    <row r="39" spans="1:3" x14ac:dyDescent="0.2">
      <c r="A39" t="s">
        <v>10</v>
      </c>
      <c r="B39">
        <v>6</v>
      </c>
      <c r="C39" s="1">
        <v>10171.620000000001</v>
      </c>
    </row>
    <row r="40" spans="1:3" x14ac:dyDescent="0.2">
      <c r="A40" t="s">
        <v>11</v>
      </c>
      <c r="B40">
        <v>21</v>
      </c>
      <c r="C40" s="1">
        <v>35103.599999999999</v>
      </c>
    </row>
    <row r="41" spans="1:3" x14ac:dyDescent="0.2">
      <c r="A41" t="s">
        <v>39</v>
      </c>
      <c r="B41">
        <v>2</v>
      </c>
      <c r="C41" s="1">
        <v>1057</v>
      </c>
    </row>
    <row r="42" spans="1:3" x14ac:dyDescent="0.2">
      <c r="A42" t="s">
        <v>40</v>
      </c>
      <c r="B42">
        <v>2</v>
      </c>
      <c r="C42" s="1">
        <v>2633.36</v>
      </c>
    </row>
    <row r="43" spans="1:3" x14ac:dyDescent="0.2">
      <c r="A43" t="s">
        <v>13</v>
      </c>
      <c r="B43">
        <v>21</v>
      </c>
      <c r="C43" s="1">
        <v>7412.16</v>
      </c>
    </row>
    <row r="44" spans="1:3" x14ac:dyDescent="0.2">
      <c r="A44" t="s">
        <v>14</v>
      </c>
      <c r="B44">
        <v>21</v>
      </c>
      <c r="C44" s="1">
        <v>17944.080000000002</v>
      </c>
    </row>
    <row r="45" spans="1:3" x14ac:dyDescent="0.2">
      <c r="A45" t="s">
        <v>41</v>
      </c>
      <c r="B45">
        <v>2</v>
      </c>
      <c r="C45" s="1">
        <v>3139.34</v>
      </c>
    </row>
    <row r="46" spans="1:3" x14ac:dyDescent="0.2">
      <c r="A46" t="s">
        <v>42</v>
      </c>
      <c r="B46">
        <v>2</v>
      </c>
      <c r="C46" s="1">
        <v>1304.78</v>
      </c>
    </row>
    <row r="47" spans="1:3" x14ac:dyDescent="0.2">
      <c r="A47" t="s">
        <v>15</v>
      </c>
      <c r="B47">
        <v>13</v>
      </c>
      <c r="C47" s="1">
        <v>4846.1400000000003</v>
      </c>
    </row>
    <row r="48" spans="1:3" x14ac:dyDescent="0.2">
      <c r="A48" t="s">
        <v>16</v>
      </c>
      <c r="B48">
        <v>27</v>
      </c>
      <c r="C48" s="1">
        <v>2961.09</v>
      </c>
    </row>
    <row r="49" spans="1:3" x14ac:dyDescent="0.2">
      <c r="A49" t="s">
        <v>33</v>
      </c>
      <c r="B49">
        <v>7</v>
      </c>
      <c r="C49" s="1">
        <v>201.6</v>
      </c>
    </row>
    <row r="50" spans="1:3" x14ac:dyDescent="0.2">
      <c r="A50" t="s">
        <v>17</v>
      </c>
      <c r="B50">
        <v>35</v>
      </c>
      <c r="C50" s="1">
        <v>2120.65</v>
      </c>
    </row>
    <row r="51" spans="1:3" x14ac:dyDescent="0.2">
      <c r="A51" t="s">
        <v>50</v>
      </c>
      <c r="B51">
        <v>1</v>
      </c>
      <c r="C51" s="1">
        <v>8.93</v>
      </c>
    </row>
    <row r="52" spans="1:3" x14ac:dyDescent="0.2">
      <c r="A52" t="s">
        <v>34</v>
      </c>
      <c r="B52">
        <v>2</v>
      </c>
      <c r="C52" s="1">
        <v>360</v>
      </c>
    </row>
    <row r="53" spans="1:3" x14ac:dyDescent="0.2">
      <c r="A53" t="s">
        <v>4</v>
      </c>
      <c r="C53" s="1">
        <f>SUM(C33:C52)</f>
        <v>120413.59999999999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1"/>
  <sheetViews>
    <sheetView zoomScale="110" zoomScaleNormal="110" workbookViewId="0">
      <selection activeCell="B11" sqref="B11"/>
    </sheetView>
  </sheetViews>
  <sheetFormatPr defaultColWidth="11.5703125" defaultRowHeight="12.75" x14ac:dyDescent="0.2"/>
  <cols>
    <col min="2" max="2" width="12.28515625" bestFit="1" customWidth="1"/>
  </cols>
  <sheetData>
    <row r="1" spans="1:2" x14ac:dyDescent="0.2">
      <c r="A1" t="s">
        <v>0</v>
      </c>
      <c r="B1" t="s">
        <v>20</v>
      </c>
    </row>
    <row r="2" spans="1:2" x14ac:dyDescent="0.2">
      <c r="A2" t="s">
        <v>25</v>
      </c>
      <c r="B2">
        <v>6</v>
      </c>
    </row>
    <row r="3" spans="1:2" x14ac:dyDescent="0.2">
      <c r="A3" t="s">
        <v>4</v>
      </c>
      <c r="B3">
        <v>6</v>
      </c>
    </row>
    <row r="5" spans="1:2" x14ac:dyDescent="0.2">
      <c r="A5" t="s">
        <v>0</v>
      </c>
      <c r="B5">
        <v>4000</v>
      </c>
    </row>
    <row r="6" spans="1:2" x14ac:dyDescent="0.2">
      <c r="A6" t="s">
        <v>25</v>
      </c>
      <c r="B6">
        <v>6</v>
      </c>
    </row>
    <row r="7" spans="1:2" x14ac:dyDescent="0.2">
      <c r="A7" t="s">
        <v>4</v>
      </c>
      <c r="B7">
        <v>6</v>
      </c>
    </row>
    <row r="9" spans="1:2" x14ac:dyDescent="0.2">
      <c r="A9" t="s">
        <v>0</v>
      </c>
      <c r="B9" t="s">
        <v>20</v>
      </c>
    </row>
    <row r="10" spans="1:2" x14ac:dyDescent="0.2">
      <c r="A10" t="s">
        <v>25</v>
      </c>
      <c r="B10" s="1">
        <f>B$5*B2</f>
        <v>24000</v>
      </c>
    </row>
    <row r="11" spans="1:2" x14ac:dyDescent="0.2">
      <c r="A11" t="s">
        <v>4</v>
      </c>
      <c r="B11" s="1">
        <f>B$5*B3</f>
        <v>24000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0"/>
  <sheetViews>
    <sheetView zoomScale="110" zoomScaleNormal="110" workbookViewId="0">
      <selection activeCell="D20" sqref="D20"/>
    </sheetView>
  </sheetViews>
  <sheetFormatPr defaultColWidth="11.5703125" defaultRowHeight="12.75" x14ac:dyDescent="0.2"/>
  <cols>
    <col min="4" max="4" width="14.5703125" customWidth="1"/>
  </cols>
  <sheetData>
    <row r="1" spans="1:4" x14ac:dyDescent="0.2">
      <c r="A1" t="s">
        <v>0</v>
      </c>
      <c r="B1" t="s">
        <v>20</v>
      </c>
      <c r="C1" t="s">
        <v>22</v>
      </c>
      <c r="D1" t="s">
        <v>4</v>
      </c>
    </row>
    <row r="2" spans="1:4" x14ac:dyDescent="0.2">
      <c r="A2" t="s">
        <v>25</v>
      </c>
      <c r="B2">
        <v>2</v>
      </c>
      <c r="C2">
        <v>0</v>
      </c>
      <c r="D2">
        <v>2</v>
      </c>
    </row>
    <row r="3" spans="1:4" x14ac:dyDescent="0.2">
      <c r="A3" t="s">
        <v>35</v>
      </c>
      <c r="B3">
        <v>0</v>
      </c>
      <c r="C3">
        <v>1</v>
      </c>
      <c r="D3">
        <v>1</v>
      </c>
    </row>
    <row r="4" spans="1:4" x14ac:dyDescent="0.2">
      <c r="A4" t="s">
        <v>46</v>
      </c>
      <c r="B4">
        <v>1</v>
      </c>
      <c r="C4">
        <v>0</v>
      </c>
      <c r="D4">
        <v>1</v>
      </c>
    </row>
    <row r="5" spans="1:4" x14ac:dyDescent="0.2">
      <c r="A5" t="s">
        <v>31</v>
      </c>
      <c r="B5">
        <v>2</v>
      </c>
      <c r="C5">
        <v>0</v>
      </c>
      <c r="D5">
        <v>2</v>
      </c>
    </row>
    <row r="6" spans="1:4" x14ac:dyDescent="0.2">
      <c r="A6" t="s">
        <v>4</v>
      </c>
      <c r="B6">
        <v>5</v>
      </c>
      <c r="C6">
        <v>1</v>
      </c>
      <c r="D6">
        <v>6</v>
      </c>
    </row>
    <row r="8" spans="1:4" x14ac:dyDescent="0.2">
      <c r="A8" t="s">
        <v>0</v>
      </c>
      <c r="B8">
        <v>4000</v>
      </c>
      <c r="C8">
        <v>6000</v>
      </c>
      <c r="D8" t="s">
        <v>4</v>
      </c>
    </row>
    <row r="9" spans="1:4" x14ac:dyDescent="0.2">
      <c r="A9" t="s">
        <v>25</v>
      </c>
      <c r="B9">
        <v>2</v>
      </c>
      <c r="C9">
        <v>0</v>
      </c>
      <c r="D9">
        <v>2</v>
      </c>
    </row>
    <row r="10" spans="1:4" x14ac:dyDescent="0.2">
      <c r="A10" t="s">
        <v>35</v>
      </c>
      <c r="B10">
        <v>0</v>
      </c>
      <c r="C10">
        <v>1</v>
      </c>
      <c r="D10">
        <v>1</v>
      </c>
    </row>
    <row r="11" spans="1:4" x14ac:dyDescent="0.2">
      <c r="A11" t="s">
        <v>46</v>
      </c>
      <c r="B11">
        <v>1</v>
      </c>
      <c r="C11">
        <v>0</v>
      </c>
      <c r="D11">
        <v>1</v>
      </c>
    </row>
    <row r="12" spans="1:4" x14ac:dyDescent="0.2">
      <c r="A12" t="s">
        <v>31</v>
      </c>
      <c r="B12">
        <v>2</v>
      </c>
      <c r="C12">
        <v>0</v>
      </c>
      <c r="D12">
        <v>2</v>
      </c>
    </row>
    <row r="13" spans="1:4" x14ac:dyDescent="0.2">
      <c r="A13" t="s">
        <v>4</v>
      </c>
      <c r="B13">
        <v>5</v>
      </c>
      <c r="C13">
        <v>1</v>
      </c>
      <c r="D13">
        <v>6</v>
      </c>
    </row>
    <row r="15" spans="1:4" x14ac:dyDescent="0.2">
      <c r="A15" t="s">
        <v>0</v>
      </c>
      <c r="B15" t="s">
        <v>20</v>
      </c>
      <c r="C15" t="s">
        <v>22</v>
      </c>
      <c r="D15" t="s">
        <v>4</v>
      </c>
    </row>
    <row r="16" spans="1:4" x14ac:dyDescent="0.2">
      <c r="A16" t="s">
        <v>25</v>
      </c>
      <c r="B16" s="1">
        <f t="shared" ref="B16:C19" si="0">B$8*B2</f>
        <v>8000</v>
      </c>
      <c r="C16" s="1">
        <f t="shared" si="0"/>
        <v>0</v>
      </c>
      <c r="D16" s="1">
        <f>B16+C16</f>
        <v>8000</v>
      </c>
    </row>
    <row r="17" spans="1:4" x14ac:dyDescent="0.2">
      <c r="A17" t="s">
        <v>35</v>
      </c>
      <c r="B17" s="1">
        <f t="shared" si="0"/>
        <v>0</v>
      </c>
      <c r="C17" s="1">
        <f t="shared" si="0"/>
        <v>6000</v>
      </c>
      <c r="D17" s="1">
        <f>B17+C17</f>
        <v>6000</v>
      </c>
    </row>
    <row r="18" spans="1:4" x14ac:dyDescent="0.2">
      <c r="A18" t="s">
        <v>46</v>
      </c>
      <c r="B18" s="1">
        <f t="shared" si="0"/>
        <v>4000</v>
      </c>
      <c r="C18" s="1">
        <f t="shared" si="0"/>
        <v>0</v>
      </c>
      <c r="D18" s="1">
        <f>B18+C18</f>
        <v>4000</v>
      </c>
    </row>
    <row r="19" spans="1:4" x14ac:dyDescent="0.2">
      <c r="A19" t="s">
        <v>31</v>
      </c>
      <c r="B19" s="1">
        <f t="shared" si="0"/>
        <v>8000</v>
      </c>
      <c r="C19" s="1">
        <f t="shared" si="0"/>
        <v>0</v>
      </c>
      <c r="D19" s="1">
        <f>B19+C19</f>
        <v>8000</v>
      </c>
    </row>
    <row r="20" spans="1:4" x14ac:dyDescent="0.2">
      <c r="A20" t="s">
        <v>4</v>
      </c>
      <c r="B20" s="1">
        <f>SUM(B16:B19)</f>
        <v>20000</v>
      </c>
      <c r="C20" s="1">
        <f>SUM(C16:C19)</f>
        <v>6000</v>
      </c>
      <c r="D20" s="1">
        <f>SUM(D16:D19)</f>
        <v>26000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topLeftCell="B25" zoomScale="110" zoomScaleNormal="110" workbookViewId="0">
      <selection activeCell="C55" sqref="C55"/>
    </sheetView>
  </sheetViews>
  <sheetFormatPr defaultColWidth="11.5703125" defaultRowHeight="12.75" x14ac:dyDescent="0.2"/>
  <cols>
    <col min="1" max="1" width="124.42578125" customWidth="1"/>
    <col min="3" max="3" width="12.28515625" bestFit="1" customWidth="1"/>
    <col min="10" max="10" width="13.5703125" customWidth="1"/>
  </cols>
  <sheetData>
    <row r="1" spans="1:10" x14ac:dyDescent="0.2">
      <c r="A1" t="s">
        <v>0</v>
      </c>
      <c r="B1" t="s">
        <v>18</v>
      </c>
      <c r="C1" t="s">
        <v>19</v>
      </c>
      <c r="D1" t="s">
        <v>20</v>
      </c>
      <c r="E1" t="s">
        <v>20</v>
      </c>
      <c r="F1" t="s">
        <v>21</v>
      </c>
      <c r="G1" t="s">
        <v>22</v>
      </c>
      <c r="H1" t="s">
        <v>2</v>
      </c>
      <c r="I1" t="s">
        <v>3</v>
      </c>
      <c r="J1" t="s">
        <v>4</v>
      </c>
    </row>
    <row r="2" spans="1:10" x14ac:dyDescent="0.2">
      <c r="A2" t="s">
        <v>23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</row>
    <row r="3" spans="1:10" x14ac:dyDescent="0.2">
      <c r="A3" t="s">
        <v>24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</row>
    <row r="4" spans="1:10" x14ac:dyDescent="0.2">
      <c r="A4" t="s">
        <v>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3</v>
      </c>
      <c r="J4">
        <v>3</v>
      </c>
    </row>
    <row r="5" spans="1:10" x14ac:dyDescent="0.2">
      <c r="A5" t="s">
        <v>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7</v>
      </c>
      <c r="I5">
        <v>0</v>
      </c>
      <c r="J5">
        <v>7</v>
      </c>
    </row>
    <row r="6" spans="1:10" x14ac:dyDescent="0.2">
      <c r="A6" t="s">
        <v>25</v>
      </c>
      <c r="B6">
        <v>0</v>
      </c>
      <c r="C6">
        <v>0</v>
      </c>
      <c r="D6">
        <v>4</v>
      </c>
      <c r="E6">
        <v>0</v>
      </c>
      <c r="F6">
        <v>0</v>
      </c>
      <c r="G6">
        <v>0</v>
      </c>
      <c r="H6">
        <v>0</v>
      </c>
      <c r="I6">
        <v>0</v>
      </c>
      <c r="J6">
        <v>4</v>
      </c>
    </row>
    <row r="7" spans="1:10" x14ac:dyDescent="0.2">
      <c r="A7" t="s">
        <v>26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1</v>
      </c>
    </row>
    <row r="8" spans="1:10" x14ac:dyDescent="0.2">
      <c r="A8" t="s">
        <v>27</v>
      </c>
      <c r="B8">
        <v>0</v>
      </c>
      <c r="C8">
        <v>0</v>
      </c>
      <c r="D8">
        <v>0</v>
      </c>
      <c r="E8">
        <v>2</v>
      </c>
      <c r="F8">
        <v>0</v>
      </c>
      <c r="G8">
        <v>0</v>
      </c>
      <c r="H8">
        <v>0</v>
      </c>
      <c r="I8">
        <v>0</v>
      </c>
      <c r="J8">
        <v>2</v>
      </c>
    </row>
    <row r="9" spans="1:10" x14ac:dyDescent="0.2">
      <c r="A9" t="s">
        <v>28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</row>
    <row r="10" spans="1:10" x14ac:dyDescent="0.2">
      <c r="A10" t="s">
        <v>29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</row>
    <row r="11" spans="1:10" x14ac:dyDescent="0.2">
      <c r="A11" t="s">
        <v>30</v>
      </c>
      <c r="B11">
        <v>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2</v>
      </c>
    </row>
    <row r="12" spans="1:10" x14ac:dyDescent="0.2">
      <c r="A12" t="s">
        <v>31</v>
      </c>
      <c r="B12">
        <v>0</v>
      </c>
      <c r="C12">
        <v>0</v>
      </c>
      <c r="D12">
        <v>7</v>
      </c>
      <c r="E12">
        <v>0</v>
      </c>
      <c r="F12">
        <v>0</v>
      </c>
      <c r="G12">
        <v>0</v>
      </c>
      <c r="H12">
        <v>0</v>
      </c>
      <c r="I12">
        <v>0</v>
      </c>
      <c r="J12">
        <v>7</v>
      </c>
    </row>
    <row r="13" spans="1:10" x14ac:dyDescent="0.2">
      <c r="A13" t="s">
        <v>4</v>
      </c>
      <c r="B13">
        <v>2</v>
      </c>
      <c r="C13">
        <v>1</v>
      </c>
      <c r="D13">
        <v>13</v>
      </c>
      <c r="E13">
        <v>2</v>
      </c>
      <c r="F13">
        <v>1</v>
      </c>
      <c r="G13">
        <v>1</v>
      </c>
      <c r="H13">
        <v>7</v>
      </c>
      <c r="I13">
        <v>3</v>
      </c>
      <c r="J13">
        <v>30</v>
      </c>
    </row>
    <row r="15" spans="1:10" x14ac:dyDescent="0.2">
      <c r="A15" t="s">
        <v>0</v>
      </c>
      <c r="B15">
        <v>3000</v>
      </c>
      <c r="C15">
        <v>3566.3</v>
      </c>
      <c r="D15">
        <v>4000</v>
      </c>
      <c r="E15">
        <v>4000</v>
      </c>
      <c r="F15">
        <v>5203.67</v>
      </c>
      <c r="G15">
        <v>6000</v>
      </c>
      <c r="H15">
        <v>6176.5</v>
      </c>
      <c r="I15">
        <v>7336.92</v>
      </c>
      <c r="J15" t="s">
        <v>4</v>
      </c>
    </row>
    <row r="16" spans="1:10" x14ac:dyDescent="0.2">
      <c r="A16" t="s">
        <v>23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1</v>
      </c>
    </row>
    <row r="17" spans="1:10" x14ac:dyDescent="0.2">
      <c r="A17" t="s">
        <v>24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</row>
    <row r="18" spans="1:10" x14ac:dyDescent="0.2">
      <c r="A18" t="s">
        <v>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3</v>
      </c>
      <c r="J18">
        <v>3</v>
      </c>
    </row>
    <row r="19" spans="1:10" x14ac:dyDescent="0.2">
      <c r="A19" t="s">
        <v>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7</v>
      </c>
      <c r="I19">
        <v>0</v>
      </c>
      <c r="J19">
        <v>7</v>
      </c>
    </row>
    <row r="20" spans="1:10" x14ac:dyDescent="0.2">
      <c r="A20" t="s">
        <v>25</v>
      </c>
      <c r="B20">
        <v>0</v>
      </c>
      <c r="C20">
        <v>0</v>
      </c>
      <c r="D20">
        <v>4</v>
      </c>
      <c r="E20">
        <v>0</v>
      </c>
      <c r="F20">
        <v>0</v>
      </c>
      <c r="G20">
        <v>0</v>
      </c>
      <c r="H20">
        <v>0</v>
      </c>
      <c r="I20">
        <v>0</v>
      </c>
      <c r="J20">
        <v>4</v>
      </c>
    </row>
    <row r="21" spans="1:10" x14ac:dyDescent="0.2">
      <c r="A21" t="s">
        <v>26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1</v>
      </c>
    </row>
    <row r="22" spans="1:10" x14ac:dyDescent="0.2">
      <c r="A22" t="s">
        <v>27</v>
      </c>
      <c r="B22">
        <v>0</v>
      </c>
      <c r="C22">
        <v>0</v>
      </c>
      <c r="D22">
        <v>0</v>
      </c>
      <c r="E22">
        <v>2</v>
      </c>
      <c r="F22">
        <v>0</v>
      </c>
      <c r="G22">
        <v>0</v>
      </c>
      <c r="H22">
        <v>0</v>
      </c>
      <c r="I22">
        <v>0</v>
      </c>
      <c r="J22">
        <v>2</v>
      </c>
    </row>
    <row r="23" spans="1:10" x14ac:dyDescent="0.2">
      <c r="A23" t="s">
        <v>28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</row>
    <row r="24" spans="1:10" x14ac:dyDescent="0.2">
      <c r="A24" t="s">
        <v>29</v>
      </c>
      <c r="B24">
        <v>0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</row>
    <row r="25" spans="1:10" x14ac:dyDescent="0.2">
      <c r="A25" t="s">
        <v>30</v>
      </c>
      <c r="B25">
        <v>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2</v>
      </c>
    </row>
    <row r="26" spans="1:10" x14ac:dyDescent="0.2">
      <c r="A26" t="s">
        <v>31</v>
      </c>
      <c r="B26">
        <v>0</v>
      </c>
      <c r="C26">
        <v>0</v>
      </c>
      <c r="D26">
        <v>7</v>
      </c>
      <c r="E26">
        <v>0</v>
      </c>
      <c r="F26">
        <v>0</v>
      </c>
      <c r="G26">
        <v>0</v>
      </c>
      <c r="H26">
        <v>0</v>
      </c>
      <c r="I26">
        <v>0</v>
      </c>
      <c r="J26">
        <v>7</v>
      </c>
    </row>
    <row r="27" spans="1:10" x14ac:dyDescent="0.2">
      <c r="A27" t="s">
        <v>4</v>
      </c>
      <c r="B27">
        <v>2</v>
      </c>
      <c r="C27">
        <v>1</v>
      </c>
      <c r="D27">
        <v>13</v>
      </c>
      <c r="E27">
        <v>2</v>
      </c>
      <c r="F27">
        <v>1</v>
      </c>
      <c r="G27">
        <v>1</v>
      </c>
      <c r="H27">
        <v>7</v>
      </c>
      <c r="I27">
        <v>3</v>
      </c>
      <c r="J27">
        <v>30</v>
      </c>
    </row>
    <row r="29" spans="1:10" x14ac:dyDescent="0.2">
      <c r="A29" t="s">
        <v>0</v>
      </c>
      <c r="B29" t="s">
        <v>18</v>
      </c>
      <c r="C29" t="s">
        <v>19</v>
      </c>
      <c r="D29" t="s">
        <v>20</v>
      </c>
      <c r="E29" t="s">
        <v>20</v>
      </c>
      <c r="F29" t="s">
        <v>21</v>
      </c>
      <c r="G29" t="s">
        <v>22</v>
      </c>
      <c r="H29" t="s">
        <v>2</v>
      </c>
      <c r="I29" t="s">
        <v>3</v>
      </c>
      <c r="J29" t="s">
        <v>4</v>
      </c>
    </row>
    <row r="30" spans="1:10" x14ac:dyDescent="0.2">
      <c r="A30" t="s">
        <v>23</v>
      </c>
      <c r="B30" s="1">
        <f t="shared" ref="B30:I41" si="0">B$15*B2</f>
        <v>0</v>
      </c>
      <c r="C30" s="1">
        <f t="shared" si="0"/>
        <v>0</v>
      </c>
      <c r="D30" s="1">
        <f t="shared" si="0"/>
        <v>0</v>
      </c>
      <c r="E30" s="1">
        <f t="shared" si="0"/>
        <v>0</v>
      </c>
      <c r="F30" s="1">
        <f t="shared" si="0"/>
        <v>5203.67</v>
      </c>
      <c r="G30" s="1">
        <f t="shared" si="0"/>
        <v>0</v>
      </c>
      <c r="H30" s="1">
        <f t="shared" si="0"/>
        <v>0</v>
      </c>
      <c r="I30" s="1">
        <f t="shared" si="0"/>
        <v>0</v>
      </c>
      <c r="J30" s="1">
        <f t="shared" ref="J30:J41" si="1">SUM(B30:I30)</f>
        <v>5203.67</v>
      </c>
    </row>
    <row r="31" spans="1:10" x14ac:dyDescent="0.2">
      <c r="A31" t="s">
        <v>24</v>
      </c>
      <c r="B31" s="1">
        <f t="shared" si="0"/>
        <v>0</v>
      </c>
      <c r="C31" s="1">
        <f t="shared" si="0"/>
        <v>3566.3</v>
      </c>
      <c r="D31" s="1">
        <f t="shared" si="0"/>
        <v>0</v>
      </c>
      <c r="E31" s="1">
        <f t="shared" si="0"/>
        <v>0</v>
      </c>
      <c r="F31" s="1">
        <f t="shared" si="0"/>
        <v>0</v>
      </c>
      <c r="G31" s="1">
        <f t="shared" si="0"/>
        <v>0</v>
      </c>
      <c r="H31" s="1">
        <f t="shared" si="0"/>
        <v>0</v>
      </c>
      <c r="I31" s="1">
        <f t="shared" si="0"/>
        <v>0</v>
      </c>
      <c r="J31" s="1">
        <f t="shared" si="1"/>
        <v>3566.3</v>
      </c>
    </row>
    <row r="32" spans="1:10" x14ac:dyDescent="0.2">
      <c r="A32" t="s">
        <v>5</v>
      </c>
      <c r="B32" s="1">
        <f t="shared" si="0"/>
        <v>0</v>
      </c>
      <c r="C32" s="1">
        <f t="shared" si="0"/>
        <v>0</v>
      </c>
      <c r="D32" s="1">
        <f t="shared" si="0"/>
        <v>0</v>
      </c>
      <c r="E32" s="1">
        <f t="shared" si="0"/>
        <v>0</v>
      </c>
      <c r="F32" s="1">
        <f t="shared" si="0"/>
        <v>0</v>
      </c>
      <c r="G32" s="1">
        <f t="shared" si="0"/>
        <v>0</v>
      </c>
      <c r="H32" s="1">
        <f t="shared" si="0"/>
        <v>0</v>
      </c>
      <c r="I32" s="1">
        <f t="shared" si="0"/>
        <v>22010.760000000002</v>
      </c>
      <c r="J32" s="1">
        <f t="shared" si="1"/>
        <v>22010.760000000002</v>
      </c>
    </row>
    <row r="33" spans="1:10" x14ac:dyDescent="0.2">
      <c r="A33" t="s">
        <v>7</v>
      </c>
      <c r="B33" s="1">
        <f t="shared" si="0"/>
        <v>0</v>
      </c>
      <c r="C33" s="1">
        <f t="shared" si="0"/>
        <v>0</v>
      </c>
      <c r="D33" s="1">
        <f t="shared" si="0"/>
        <v>0</v>
      </c>
      <c r="E33" s="1">
        <f t="shared" si="0"/>
        <v>0</v>
      </c>
      <c r="F33" s="1">
        <f t="shared" si="0"/>
        <v>0</v>
      </c>
      <c r="G33" s="1">
        <f t="shared" si="0"/>
        <v>0</v>
      </c>
      <c r="H33" s="1">
        <f t="shared" si="0"/>
        <v>43235.5</v>
      </c>
      <c r="I33" s="1">
        <f t="shared" si="0"/>
        <v>0</v>
      </c>
      <c r="J33" s="1">
        <f t="shared" si="1"/>
        <v>43235.5</v>
      </c>
    </row>
    <row r="34" spans="1:10" x14ac:dyDescent="0.2">
      <c r="A34" t="s">
        <v>25</v>
      </c>
      <c r="B34" s="1">
        <f t="shared" si="0"/>
        <v>0</v>
      </c>
      <c r="C34" s="1">
        <f t="shared" si="0"/>
        <v>0</v>
      </c>
      <c r="D34" s="1">
        <f t="shared" si="0"/>
        <v>16000</v>
      </c>
      <c r="E34" s="1">
        <f t="shared" si="0"/>
        <v>0</v>
      </c>
      <c r="F34" s="1">
        <f t="shared" si="0"/>
        <v>0</v>
      </c>
      <c r="G34" s="1">
        <f t="shared" si="0"/>
        <v>0</v>
      </c>
      <c r="H34" s="1">
        <f t="shared" si="0"/>
        <v>0</v>
      </c>
      <c r="I34" s="1">
        <f t="shared" si="0"/>
        <v>0</v>
      </c>
      <c r="J34" s="1">
        <f t="shared" si="1"/>
        <v>16000</v>
      </c>
    </row>
    <row r="35" spans="1:10" x14ac:dyDescent="0.2">
      <c r="A35" t="s">
        <v>26</v>
      </c>
      <c r="B35" s="1">
        <f t="shared" si="0"/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6000</v>
      </c>
      <c r="H35" s="1">
        <f t="shared" si="0"/>
        <v>0</v>
      </c>
      <c r="I35" s="1">
        <f t="shared" si="0"/>
        <v>0</v>
      </c>
      <c r="J35" s="1">
        <f t="shared" si="1"/>
        <v>6000</v>
      </c>
    </row>
    <row r="36" spans="1:10" x14ac:dyDescent="0.2">
      <c r="A36" t="s">
        <v>27</v>
      </c>
      <c r="B36" s="1">
        <f t="shared" si="0"/>
        <v>0</v>
      </c>
      <c r="C36" s="1">
        <f t="shared" si="0"/>
        <v>0</v>
      </c>
      <c r="D36" s="1">
        <f t="shared" si="0"/>
        <v>0</v>
      </c>
      <c r="E36" s="1">
        <f t="shared" si="0"/>
        <v>8000</v>
      </c>
      <c r="F36" s="1">
        <f t="shared" si="0"/>
        <v>0</v>
      </c>
      <c r="G36" s="1">
        <f t="shared" si="0"/>
        <v>0</v>
      </c>
      <c r="H36" s="1">
        <f t="shared" si="0"/>
        <v>0</v>
      </c>
      <c r="I36" s="1">
        <f t="shared" si="0"/>
        <v>0</v>
      </c>
      <c r="J36" s="1">
        <f t="shared" si="1"/>
        <v>8000</v>
      </c>
    </row>
    <row r="37" spans="1:10" x14ac:dyDescent="0.2">
      <c r="A37" t="s">
        <v>28</v>
      </c>
      <c r="B37" s="1">
        <f t="shared" si="0"/>
        <v>0</v>
      </c>
      <c r="C37" s="1">
        <f t="shared" si="0"/>
        <v>0</v>
      </c>
      <c r="D37" s="1">
        <f t="shared" si="0"/>
        <v>4000</v>
      </c>
      <c r="E37" s="1">
        <f t="shared" si="0"/>
        <v>0</v>
      </c>
      <c r="F37" s="1">
        <f t="shared" si="0"/>
        <v>0</v>
      </c>
      <c r="G37" s="1">
        <f t="shared" si="0"/>
        <v>0</v>
      </c>
      <c r="H37" s="1">
        <f t="shared" si="0"/>
        <v>0</v>
      </c>
      <c r="I37" s="1">
        <f t="shared" si="0"/>
        <v>0</v>
      </c>
      <c r="J37" s="1">
        <f t="shared" si="1"/>
        <v>4000</v>
      </c>
    </row>
    <row r="38" spans="1:10" x14ac:dyDescent="0.2">
      <c r="A38" t="s">
        <v>29</v>
      </c>
      <c r="B38" s="1">
        <f t="shared" si="0"/>
        <v>0</v>
      </c>
      <c r="C38" s="1">
        <f t="shared" si="0"/>
        <v>0</v>
      </c>
      <c r="D38" s="1">
        <f t="shared" si="0"/>
        <v>4000</v>
      </c>
      <c r="E38" s="1">
        <f t="shared" si="0"/>
        <v>0</v>
      </c>
      <c r="F38" s="1">
        <f t="shared" si="0"/>
        <v>0</v>
      </c>
      <c r="G38" s="1">
        <f t="shared" si="0"/>
        <v>0</v>
      </c>
      <c r="H38" s="1">
        <f t="shared" si="0"/>
        <v>0</v>
      </c>
      <c r="I38" s="1">
        <f t="shared" si="0"/>
        <v>0</v>
      </c>
      <c r="J38" s="1">
        <f t="shared" si="1"/>
        <v>4000</v>
      </c>
    </row>
    <row r="39" spans="1:10" x14ac:dyDescent="0.2">
      <c r="A39" t="s">
        <v>30</v>
      </c>
      <c r="B39" s="1">
        <f t="shared" si="0"/>
        <v>6000</v>
      </c>
      <c r="C39" s="1">
        <f t="shared" si="0"/>
        <v>0</v>
      </c>
      <c r="D39" s="1">
        <f t="shared" si="0"/>
        <v>0</v>
      </c>
      <c r="E39" s="1">
        <f t="shared" si="0"/>
        <v>0</v>
      </c>
      <c r="F39" s="1">
        <f t="shared" si="0"/>
        <v>0</v>
      </c>
      <c r="G39" s="1">
        <f t="shared" si="0"/>
        <v>0</v>
      </c>
      <c r="H39" s="1">
        <f t="shared" si="0"/>
        <v>0</v>
      </c>
      <c r="I39" s="1">
        <f t="shared" si="0"/>
        <v>0</v>
      </c>
      <c r="J39" s="1">
        <f t="shared" si="1"/>
        <v>6000</v>
      </c>
    </row>
    <row r="40" spans="1:10" x14ac:dyDescent="0.2">
      <c r="A40" t="s">
        <v>31</v>
      </c>
      <c r="B40" s="1">
        <f t="shared" si="0"/>
        <v>0</v>
      </c>
      <c r="C40" s="1">
        <f t="shared" si="0"/>
        <v>0</v>
      </c>
      <c r="D40" s="1">
        <f t="shared" si="0"/>
        <v>28000</v>
      </c>
      <c r="E40" s="1">
        <f t="shared" si="0"/>
        <v>0</v>
      </c>
      <c r="F40" s="1">
        <f t="shared" si="0"/>
        <v>0</v>
      </c>
      <c r="G40" s="1">
        <f t="shared" si="0"/>
        <v>0</v>
      </c>
      <c r="H40" s="1">
        <f t="shared" si="0"/>
        <v>0</v>
      </c>
      <c r="I40" s="1">
        <f t="shared" si="0"/>
        <v>0</v>
      </c>
      <c r="J40" s="1">
        <f t="shared" si="1"/>
        <v>28000</v>
      </c>
    </row>
    <row r="41" spans="1:10" x14ac:dyDescent="0.2">
      <c r="A41" t="s">
        <v>4</v>
      </c>
      <c r="B41" s="1">
        <f t="shared" si="0"/>
        <v>6000</v>
      </c>
      <c r="C41" s="1">
        <f t="shared" si="0"/>
        <v>3566.3</v>
      </c>
      <c r="D41" s="1">
        <f t="shared" si="0"/>
        <v>52000</v>
      </c>
      <c r="E41" s="1">
        <f t="shared" si="0"/>
        <v>8000</v>
      </c>
      <c r="F41" s="1">
        <f t="shared" si="0"/>
        <v>5203.67</v>
      </c>
      <c r="G41" s="1">
        <f t="shared" si="0"/>
        <v>6000</v>
      </c>
      <c r="H41" s="1">
        <f t="shared" si="0"/>
        <v>43235.5</v>
      </c>
      <c r="I41" s="1">
        <f t="shared" si="0"/>
        <v>22010.760000000002</v>
      </c>
      <c r="J41" s="1">
        <f t="shared" si="1"/>
        <v>146016.23000000001</v>
      </c>
    </row>
    <row r="43" spans="1:10" x14ac:dyDescent="0.2">
      <c r="A43" t="s">
        <v>8</v>
      </c>
      <c r="B43">
        <v>8</v>
      </c>
      <c r="C43" s="1">
        <v>8218.24</v>
      </c>
    </row>
    <row r="44" spans="1:10" x14ac:dyDescent="0.2">
      <c r="A44" t="s">
        <v>9</v>
      </c>
      <c r="B44">
        <v>8</v>
      </c>
      <c r="C44" s="1">
        <v>3707.84</v>
      </c>
    </row>
    <row r="45" spans="1:10" x14ac:dyDescent="0.2">
      <c r="A45" t="s">
        <v>32</v>
      </c>
      <c r="B45">
        <v>1</v>
      </c>
      <c r="C45" s="1">
        <v>1008</v>
      </c>
    </row>
    <row r="46" spans="1:10" x14ac:dyDescent="0.2">
      <c r="A46" t="s">
        <v>10</v>
      </c>
      <c r="B46">
        <v>7</v>
      </c>
      <c r="C46" s="1">
        <v>11866.89</v>
      </c>
    </row>
    <row r="47" spans="1:10" x14ac:dyDescent="0.2">
      <c r="A47" t="s">
        <v>11</v>
      </c>
      <c r="B47">
        <v>3</v>
      </c>
      <c r="C47" s="1">
        <v>5014.8</v>
      </c>
    </row>
    <row r="48" spans="1:10" x14ac:dyDescent="0.2">
      <c r="A48" t="s">
        <v>13</v>
      </c>
      <c r="B48">
        <v>3</v>
      </c>
      <c r="C48" s="1">
        <v>1058.8800000000001</v>
      </c>
    </row>
    <row r="49" spans="1:3" x14ac:dyDescent="0.2">
      <c r="A49" t="s">
        <v>14</v>
      </c>
      <c r="B49">
        <v>3</v>
      </c>
      <c r="C49" s="1">
        <v>2563.44</v>
      </c>
    </row>
    <row r="50" spans="1:3" x14ac:dyDescent="0.2">
      <c r="A50" t="s">
        <v>15</v>
      </c>
      <c r="B50">
        <v>8</v>
      </c>
      <c r="C50" s="1">
        <v>2982.24</v>
      </c>
    </row>
    <row r="51" spans="1:3" x14ac:dyDescent="0.2">
      <c r="A51" t="s">
        <v>16</v>
      </c>
      <c r="B51">
        <v>9</v>
      </c>
      <c r="C51" s="1">
        <v>987.03</v>
      </c>
    </row>
    <row r="52" spans="1:3" x14ac:dyDescent="0.2">
      <c r="A52" t="s">
        <v>33</v>
      </c>
      <c r="B52">
        <v>1</v>
      </c>
      <c r="C52" s="1">
        <v>28.8</v>
      </c>
    </row>
    <row r="53" spans="1:3" x14ac:dyDescent="0.2">
      <c r="A53" t="s">
        <v>17</v>
      </c>
      <c r="B53">
        <v>4</v>
      </c>
      <c r="C53" s="1">
        <v>242.36</v>
      </c>
    </row>
    <row r="54" spans="1:3" x14ac:dyDescent="0.2">
      <c r="A54" t="s">
        <v>34</v>
      </c>
      <c r="B54">
        <v>2</v>
      </c>
      <c r="C54" s="1">
        <v>360</v>
      </c>
    </row>
    <row r="55" spans="1:3" x14ac:dyDescent="0.2">
      <c r="C55" s="1">
        <f>SUM(C43:C54)</f>
        <v>38038.520000000004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zoomScale="110" zoomScaleNormal="110" workbookViewId="0">
      <selection activeCell="C30" sqref="C30"/>
    </sheetView>
  </sheetViews>
  <sheetFormatPr defaultColWidth="11.5703125" defaultRowHeight="12.75" x14ac:dyDescent="0.2"/>
  <cols>
    <col min="3" max="3" width="12.28515625" bestFit="1" customWidth="1"/>
    <col min="6" max="6" width="12.28515625" bestFit="1" customWidth="1"/>
  </cols>
  <sheetData>
    <row r="1" spans="1:6" x14ac:dyDescent="0.2">
      <c r="A1" t="s">
        <v>0</v>
      </c>
      <c r="B1" t="s">
        <v>18</v>
      </c>
      <c r="C1" t="s">
        <v>20</v>
      </c>
      <c r="D1" t="s">
        <v>2</v>
      </c>
      <c r="E1" t="s">
        <v>3</v>
      </c>
      <c r="F1" t="s">
        <v>4</v>
      </c>
    </row>
    <row r="2" spans="1:6" x14ac:dyDescent="0.2">
      <c r="A2" t="s">
        <v>5</v>
      </c>
      <c r="B2">
        <v>0</v>
      </c>
      <c r="C2">
        <v>0</v>
      </c>
      <c r="D2">
        <v>0</v>
      </c>
      <c r="E2">
        <v>2</v>
      </c>
      <c r="F2">
        <v>2</v>
      </c>
    </row>
    <row r="3" spans="1:6" x14ac:dyDescent="0.2">
      <c r="A3" t="s">
        <v>7</v>
      </c>
      <c r="B3">
        <v>0</v>
      </c>
      <c r="C3">
        <v>0</v>
      </c>
      <c r="D3">
        <v>2</v>
      </c>
      <c r="E3">
        <v>0</v>
      </c>
      <c r="F3">
        <v>2</v>
      </c>
    </row>
    <row r="4" spans="1:6" x14ac:dyDescent="0.2">
      <c r="A4" t="s">
        <v>29</v>
      </c>
      <c r="B4">
        <v>0</v>
      </c>
      <c r="C4">
        <v>2</v>
      </c>
      <c r="D4">
        <v>0</v>
      </c>
      <c r="E4">
        <v>0</v>
      </c>
      <c r="F4">
        <v>2</v>
      </c>
    </row>
    <row r="5" spans="1:6" x14ac:dyDescent="0.2">
      <c r="A5" t="s">
        <v>30</v>
      </c>
      <c r="B5">
        <v>1</v>
      </c>
      <c r="C5">
        <v>0</v>
      </c>
      <c r="D5">
        <v>0</v>
      </c>
      <c r="E5">
        <v>0</v>
      </c>
      <c r="F5">
        <v>1</v>
      </c>
    </row>
    <row r="6" spans="1:6" x14ac:dyDescent="0.2">
      <c r="A6" t="s">
        <v>4</v>
      </c>
      <c r="B6">
        <v>1</v>
      </c>
      <c r="C6">
        <v>2</v>
      </c>
      <c r="D6">
        <v>2</v>
      </c>
      <c r="E6">
        <v>2</v>
      </c>
      <c r="F6">
        <v>7</v>
      </c>
    </row>
    <row r="8" spans="1:6" x14ac:dyDescent="0.2">
      <c r="A8" t="s">
        <v>0</v>
      </c>
      <c r="B8">
        <v>3000</v>
      </c>
      <c r="C8">
        <v>4000</v>
      </c>
      <c r="D8">
        <v>6176.5</v>
      </c>
      <c r="E8">
        <v>7336.92</v>
      </c>
      <c r="F8" t="s">
        <v>4</v>
      </c>
    </row>
    <row r="9" spans="1:6" x14ac:dyDescent="0.2">
      <c r="A9" t="s">
        <v>5</v>
      </c>
      <c r="B9">
        <v>0</v>
      </c>
      <c r="C9">
        <v>0</v>
      </c>
      <c r="D9">
        <v>0</v>
      </c>
      <c r="E9">
        <v>2</v>
      </c>
      <c r="F9">
        <v>2</v>
      </c>
    </row>
    <row r="10" spans="1:6" x14ac:dyDescent="0.2">
      <c r="A10" t="s">
        <v>7</v>
      </c>
      <c r="B10">
        <v>0</v>
      </c>
      <c r="C10">
        <v>0</v>
      </c>
      <c r="D10">
        <v>2</v>
      </c>
      <c r="E10">
        <v>0</v>
      </c>
      <c r="F10">
        <v>2</v>
      </c>
    </row>
    <row r="11" spans="1:6" x14ac:dyDescent="0.2">
      <c r="A11" t="s">
        <v>29</v>
      </c>
      <c r="B11">
        <v>0</v>
      </c>
      <c r="C11">
        <v>2</v>
      </c>
      <c r="D11">
        <v>0</v>
      </c>
      <c r="E11">
        <v>0</v>
      </c>
      <c r="F11">
        <v>2</v>
      </c>
    </row>
    <row r="12" spans="1:6" x14ac:dyDescent="0.2">
      <c r="A12" t="s">
        <v>30</v>
      </c>
      <c r="B12">
        <v>1</v>
      </c>
      <c r="C12">
        <v>0</v>
      </c>
      <c r="D12">
        <v>0</v>
      </c>
      <c r="E12">
        <v>0</v>
      </c>
      <c r="F12">
        <v>1</v>
      </c>
    </row>
    <row r="13" spans="1:6" x14ac:dyDescent="0.2">
      <c r="A13" t="s">
        <v>4</v>
      </c>
      <c r="B13">
        <v>1</v>
      </c>
      <c r="C13">
        <v>2</v>
      </c>
      <c r="D13">
        <v>2</v>
      </c>
      <c r="E13">
        <v>2</v>
      </c>
      <c r="F13">
        <v>7</v>
      </c>
    </row>
    <row r="15" spans="1:6" x14ac:dyDescent="0.2">
      <c r="A15" t="s">
        <v>0</v>
      </c>
      <c r="B15" t="s">
        <v>18</v>
      </c>
      <c r="C15" t="s">
        <v>20</v>
      </c>
      <c r="D15" t="s">
        <v>2</v>
      </c>
      <c r="E15" t="s">
        <v>3</v>
      </c>
      <c r="F15" t="s">
        <v>4</v>
      </c>
    </row>
    <row r="16" spans="1:6" x14ac:dyDescent="0.2">
      <c r="A16" t="s">
        <v>5</v>
      </c>
      <c r="B16" s="1">
        <f t="shared" ref="B16:E20" si="0">B$8*B9</f>
        <v>0</v>
      </c>
      <c r="C16" s="1">
        <f t="shared" si="0"/>
        <v>0</v>
      </c>
      <c r="D16" s="1">
        <f t="shared" si="0"/>
        <v>0</v>
      </c>
      <c r="E16" s="1">
        <f t="shared" si="0"/>
        <v>14673.84</v>
      </c>
      <c r="F16" s="1">
        <f>SUM(B16:E16)</f>
        <v>14673.84</v>
      </c>
    </row>
    <row r="17" spans="1:6" x14ac:dyDescent="0.2">
      <c r="A17" t="s">
        <v>7</v>
      </c>
      <c r="B17" s="1">
        <f t="shared" si="0"/>
        <v>0</v>
      </c>
      <c r="C17" s="1">
        <f t="shared" si="0"/>
        <v>0</v>
      </c>
      <c r="D17" s="1">
        <f t="shared" si="0"/>
        <v>12353</v>
      </c>
      <c r="E17" s="1">
        <f t="shared" si="0"/>
        <v>0</v>
      </c>
      <c r="F17" s="1">
        <f>SUM(B17:E17)</f>
        <v>12353</v>
      </c>
    </row>
    <row r="18" spans="1:6" x14ac:dyDescent="0.2">
      <c r="A18" t="s">
        <v>29</v>
      </c>
      <c r="B18" s="1">
        <f t="shared" si="0"/>
        <v>0</v>
      </c>
      <c r="C18" s="1">
        <f t="shared" si="0"/>
        <v>8000</v>
      </c>
      <c r="D18" s="1">
        <f t="shared" si="0"/>
        <v>0</v>
      </c>
      <c r="E18" s="1">
        <f t="shared" si="0"/>
        <v>0</v>
      </c>
      <c r="F18" s="1">
        <f>SUM(B18:E18)</f>
        <v>8000</v>
      </c>
    </row>
    <row r="19" spans="1:6" x14ac:dyDescent="0.2">
      <c r="A19" t="s">
        <v>30</v>
      </c>
      <c r="B19" s="1">
        <f t="shared" si="0"/>
        <v>3000</v>
      </c>
      <c r="C19" s="1">
        <f t="shared" si="0"/>
        <v>0</v>
      </c>
      <c r="D19" s="1">
        <f t="shared" si="0"/>
        <v>0</v>
      </c>
      <c r="E19" s="1">
        <f t="shared" si="0"/>
        <v>0</v>
      </c>
      <c r="F19" s="1">
        <f>SUM(B19:E19)</f>
        <v>3000</v>
      </c>
    </row>
    <row r="20" spans="1:6" x14ac:dyDescent="0.2">
      <c r="A20" t="s">
        <v>4</v>
      </c>
      <c r="B20" s="1">
        <f t="shared" si="0"/>
        <v>3000</v>
      </c>
      <c r="C20" s="1">
        <f t="shared" si="0"/>
        <v>8000</v>
      </c>
      <c r="D20" s="1">
        <f t="shared" si="0"/>
        <v>12353</v>
      </c>
      <c r="E20" s="1">
        <f t="shared" si="0"/>
        <v>14673.84</v>
      </c>
      <c r="F20" s="1">
        <f>SUM(B20:E20)</f>
        <v>38026.839999999997</v>
      </c>
    </row>
    <row r="22" spans="1:6" x14ac:dyDescent="0.2">
      <c r="A22" t="s">
        <v>8</v>
      </c>
      <c r="B22">
        <v>2</v>
      </c>
      <c r="C22" s="1">
        <v>2054.56</v>
      </c>
    </row>
    <row r="23" spans="1:6" x14ac:dyDescent="0.2">
      <c r="A23" t="s">
        <v>9</v>
      </c>
      <c r="B23">
        <v>2</v>
      </c>
      <c r="C23" s="1">
        <v>926.96</v>
      </c>
    </row>
    <row r="24" spans="1:6" x14ac:dyDescent="0.2">
      <c r="A24" t="s">
        <v>10</v>
      </c>
      <c r="B24">
        <v>2</v>
      </c>
      <c r="C24" s="1">
        <v>3390.54</v>
      </c>
    </row>
    <row r="25" spans="1:6" x14ac:dyDescent="0.2">
      <c r="A25" t="s">
        <v>11</v>
      </c>
      <c r="B25">
        <v>2</v>
      </c>
      <c r="C25" s="1">
        <v>3343.2</v>
      </c>
    </row>
    <row r="26" spans="1:6" x14ac:dyDescent="0.2">
      <c r="A26" t="s">
        <v>13</v>
      </c>
      <c r="B26">
        <v>2</v>
      </c>
      <c r="C26" s="1">
        <v>705.92</v>
      </c>
    </row>
    <row r="27" spans="1:6" x14ac:dyDescent="0.2">
      <c r="A27" t="s">
        <v>14</v>
      </c>
      <c r="B27">
        <v>2</v>
      </c>
      <c r="C27" s="1">
        <v>1708.96</v>
      </c>
    </row>
    <row r="28" spans="1:6" x14ac:dyDescent="0.2">
      <c r="A28" t="s">
        <v>16</v>
      </c>
      <c r="B28">
        <v>1</v>
      </c>
      <c r="C28" s="1">
        <v>109.67</v>
      </c>
    </row>
    <row r="29" spans="1:6" x14ac:dyDescent="0.2">
      <c r="A29" t="s">
        <v>17</v>
      </c>
      <c r="B29">
        <v>4</v>
      </c>
      <c r="C29" s="1">
        <v>242.36</v>
      </c>
    </row>
    <row r="30" spans="1:6" x14ac:dyDescent="0.2">
      <c r="C30" s="1">
        <f>SUM(C22:C29)</f>
        <v>12482.17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zoomScale="110" zoomScaleNormal="110" workbookViewId="0">
      <selection activeCell="B11" sqref="B11"/>
    </sheetView>
  </sheetViews>
  <sheetFormatPr defaultColWidth="11.5703125" defaultRowHeight="12.75" x14ac:dyDescent="0.2"/>
  <sheetData>
    <row r="1" spans="1:2" x14ac:dyDescent="0.2">
      <c r="A1" t="s">
        <v>0</v>
      </c>
      <c r="B1" t="s">
        <v>20</v>
      </c>
    </row>
    <row r="2" spans="1:2" x14ac:dyDescent="0.2">
      <c r="A2" t="s">
        <v>31</v>
      </c>
      <c r="B2">
        <v>1</v>
      </c>
    </row>
    <row r="3" spans="1:2" x14ac:dyDescent="0.2">
      <c r="A3" t="s">
        <v>4</v>
      </c>
      <c r="B3">
        <v>1</v>
      </c>
    </row>
    <row r="5" spans="1:2" x14ac:dyDescent="0.2">
      <c r="A5" t="s">
        <v>0</v>
      </c>
      <c r="B5" t="s">
        <v>20</v>
      </c>
    </row>
    <row r="6" spans="1:2" x14ac:dyDescent="0.2">
      <c r="A6" t="s">
        <v>31</v>
      </c>
      <c r="B6">
        <v>1</v>
      </c>
    </row>
    <row r="7" spans="1:2" x14ac:dyDescent="0.2">
      <c r="A7" t="s">
        <v>4</v>
      </c>
      <c r="B7">
        <v>1</v>
      </c>
    </row>
    <row r="9" spans="1:2" x14ac:dyDescent="0.2">
      <c r="A9" t="s">
        <v>0</v>
      </c>
      <c r="B9" t="s">
        <v>20</v>
      </c>
    </row>
    <row r="10" spans="1:2" x14ac:dyDescent="0.2">
      <c r="A10" t="s">
        <v>31</v>
      </c>
      <c r="B10" s="1">
        <v>4000</v>
      </c>
    </row>
    <row r="11" spans="1:2" x14ac:dyDescent="0.2">
      <c r="A11" t="s">
        <v>4</v>
      </c>
      <c r="B11" s="1">
        <v>4000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zoomScale="110" zoomScaleNormal="110" workbookViewId="0">
      <selection activeCell="D14" sqref="D14"/>
    </sheetView>
  </sheetViews>
  <sheetFormatPr defaultColWidth="11.5703125" defaultRowHeight="12.75" x14ac:dyDescent="0.2"/>
  <cols>
    <col min="1" max="1" width="11.5703125" customWidth="1"/>
    <col min="4" max="4" width="12.28515625" bestFit="1" customWidth="1"/>
  </cols>
  <sheetData>
    <row r="1" spans="1:4" x14ac:dyDescent="0.2">
      <c r="A1" t="s">
        <v>0</v>
      </c>
      <c r="B1" t="s">
        <v>20</v>
      </c>
      <c r="C1" t="s">
        <v>22</v>
      </c>
      <c r="D1" t="s">
        <v>4</v>
      </c>
    </row>
    <row r="2" spans="1:4" x14ac:dyDescent="0.2">
      <c r="A2" t="s">
        <v>25</v>
      </c>
      <c r="B2">
        <v>2</v>
      </c>
      <c r="C2">
        <v>0</v>
      </c>
      <c r="D2">
        <v>2</v>
      </c>
    </row>
    <row r="3" spans="1:4" x14ac:dyDescent="0.2">
      <c r="A3" t="s">
        <v>35</v>
      </c>
      <c r="B3">
        <v>0</v>
      </c>
      <c r="C3">
        <v>1</v>
      </c>
      <c r="D3">
        <v>1</v>
      </c>
    </row>
    <row r="4" spans="1:4" x14ac:dyDescent="0.2">
      <c r="A4" t="s">
        <v>4</v>
      </c>
      <c r="B4">
        <v>2</v>
      </c>
      <c r="C4">
        <v>1</v>
      </c>
      <c r="D4">
        <v>3</v>
      </c>
    </row>
    <row r="6" spans="1:4" x14ac:dyDescent="0.2">
      <c r="A6" t="s">
        <v>0</v>
      </c>
      <c r="B6">
        <v>4000</v>
      </c>
      <c r="C6">
        <v>6000</v>
      </c>
      <c r="D6" t="s">
        <v>4</v>
      </c>
    </row>
    <row r="7" spans="1:4" x14ac:dyDescent="0.2">
      <c r="A7" t="s">
        <v>25</v>
      </c>
      <c r="B7">
        <v>2</v>
      </c>
      <c r="C7">
        <v>0</v>
      </c>
      <c r="D7">
        <v>2</v>
      </c>
    </row>
    <row r="8" spans="1:4" x14ac:dyDescent="0.2">
      <c r="A8" t="s">
        <v>35</v>
      </c>
      <c r="B8">
        <v>0</v>
      </c>
      <c r="C8">
        <v>1</v>
      </c>
      <c r="D8">
        <v>1</v>
      </c>
    </row>
    <row r="9" spans="1:4" x14ac:dyDescent="0.2">
      <c r="A9" t="s">
        <v>4</v>
      </c>
      <c r="B9">
        <v>2</v>
      </c>
      <c r="C9">
        <v>1</v>
      </c>
      <c r="D9">
        <v>3</v>
      </c>
    </row>
    <row r="11" spans="1:4" x14ac:dyDescent="0.2">
      <c r="A11" t="s">
        <v>0</v>
      </c>
      <c r="B11" t="s">
        <v>20</v>
      </c>
      <c r="C11" t="s">
        <v>22</v>
      </c>
      <c r="D11" t="s">
        <v>4</v>
      </c>
    </row>
    <row r="12" spans="1:4" x14ac:dyDescent="0.2">
      <c r="A12" t="s">
        <v>25</v>
      </c>
      <c r="B12" s="1">
        <v>8000</v>
      </c>
      <c r="C12" s="1">
        <v>0</v>
      </c>
      <c r="D12" s="1">
        <f>B12+C12</f>
        <v>8000</v>
      </c>
    </row>
    <row r="13" spans="1:4" x14ac:dyDescent="0.2">
      <c r="A13" t="s">
        <v>35</v>
      </c>
      <c r="B13" s="1">
        <v>0</v>
      </c>
      <c r="C13" s="1">
        <v>6000</v>
      </c>
      <c r="D13" s="1">
        <f>B13+C13</f>
        <v>6000</v>
      </c>
    </row>
    <row r="14" spans="1:4" x14ac:dyDescent="0.2">
      <c r="A14" t="s">
        <v>4</v>
      </c>
      <c r="B14" s="1">
        <v>8000</v>
      </c>
      <c r="C14" s="1">
        <v>6000</v>
      </c>
      <c r="D14" s="1">
        <f>B14+C14</f>
        <v>14000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zoomScale="110" zoomScaleNormal="110" workbookViewId="0">
      <selection activeCell="C24" sqref="C24"/>
    </sheetView>
  </sheetViews>
  <sheetFormatPr defaultColWidth="11.5703125" defaultRowHeight="12.75" x14ac:dyDescent="0.2"/>
  <cols>
    <col min="3" max="4" width="12.28515625" bestFit="1" customWidth="1"/>
  </cols>
  <sheetData>
    <row r="1" spans="1:4" x14ac:dyDescent="0.2">
      <c r="A1" t="s">
        <v>0</v>
      </c>
      <c r="B1" t="s">
        <v>20</v>
      </c>
      <c r="C1" t="s">
        <v>3</v>
      </c>
      <c r="D1" t="s">
        <v>4</v>
      </c>
    </row>
    <row r="2" spans="1:4" x14ac:dyDescent="0.2">
      <c r="A2" t="s">
        <v>5</v>
      </c>
      <c r="B2">
        <v>0</v>
      </c>
      <c r="C2">
        <v>3</v>
      </c>
      <c r="D2">
        <v>3</v>
      </c>
    </row>
    <row r="3" spans="1:4" x14ac:dyDescent="0.2">
      <c r="A3" t="s">
        <v>25</v>
      </c>
      <c r="B3">
        <v>1</v>
      </c>
      <c r="C3">
        <v>0</v>
      </c>
      <c r="D3">
        <v>1</v>
      </c>
    </row>
    <row r="4" spans="1:4" x14ac:dyDescent="0.2">
      <c r="A4" t="s">
        <v>4</v>
      </c>
      <c r="B4">
        <v>1</v>
      </c>
      <c r="C4">
        <v>3</v>
      </c>
      <c r="D4">
        <v>4</v>
      </c>
    </row>
    <row r="6" spans="1:4" x14ac:dyDescent="0.2">
      <c r="A6" t="s">
        <v>0</v>
      </c>
      <c r="B6">
        <v>4000</v>
      </c>
      <c r="C6">
        <v>7336.92</v>
      </c>
      <c r="D6" t="s">
        <v>4</v>
      </c>
    </row>
    <row r="7" spans="1:4" x14ac:dyDescent="0.2">
      <c r="A7" t="s">
        <v>5</v>
      </c>
      <c r="B7">
        <v>0</v>
      </c>
      <c r="C7">
        <v>3</v>
      </c>
      <c r="D7">
        <v>3</v>
      </c>
    </row>
    <row r="8" spans="1:4" x14ac:dyDescent="0.2">
      <c r="A8" t="s">
        <v>25</v>
      </c>
      <c r="B8">
        <v>1</v>
      </c>
      <c r="C8">
        <v>0</v>
      </c>
      <c r="D8">
        <v>1</v>
      </c>
    </row>
    <row r="9" spans="1:4" x14ac:dyDescent="0.2">
      <c r="A9" t="s">
        <v>4</v>
      </c>
      <c r="B9">
        <v>1</v>
      </c>
      <c r="C9">
        <v>3</v>
      </c>
      <c r="D9">
        <v>4</v>
      </c>
    </row>
    <row r="11" spans="1:4" x14ac:dyDescent="0.2">
      <c r="A11" t="s">
        <v>0</v>
      </c>
      <c r="B11" t="s">
        <v>20</v>
      </c>
      <c r="C11" t="s">
        <v>3</v>
      </c>
      <c r="D11" t="s">
        <v>4</v>
      </c>
    </row>
    <row r="12" spans="1:4" x14ac:dyDescent="0.2">
      <c r="A12" t="s">
        <v>5</v>
      </c>
      <c r="B12" s="1">
        <f t="shared" ref="B12:C14" si="0">B$6*B2</f>
        <v>0</v>
      </c>
      <c r="C12" s="1">
        <f t="shared" si="0"/>
        <v>22010.760000000002</v>
      </c>
      <c r="D12" s="1">
        <f>B12+C12</f>
        <v>22010.760000000002</v>
      </c>
    </row>
    <row r="13" spans="1:4" x14ac:dyDescent="0.2">
      <c r="A13" t="s">
        <v>25</v>
      </c>
      <c r="B13" s="1">
        <f t="shared" si="0"/>
        <v>4000</v>
      </c>
      <c r="C13" s="1">
        <f t="shared" si="0"/>
        <v>0</v>
      </c>
      <c r="D13" s="1">
        <f>B13+C13</f>
        <v>4000</v>
      </c>
    </row>
    <row r="14" spans="1:4" x14ac:dyDescent="0.2">
      <c r="A14" t="s">
        <v>4</v>
      </c>
      <c r="B14" s="1">
        <f t="shared" si="0"/>
        <v>4000</v>
      </c>
      <c r="C14" s="1">
        <f t="shared" si="0"/>
        <v>22010.760000000002</v>
      </c>
      <c r="D14" s="1">
        <f>B14+C14</f>
        <v>26010.760000000002</v>
      </c>
    </row>
    <row r="16" spans="1:4" x14ac:dyDescent="0.2">
      <c r="A16" t="s">
        <v>36</v>
      </c>
      <c r="B16">
        <v>1</v>
      </c>
      <c r="C16" s="1">
        <v>104.44</v>
      </c>
    </row>
    <row r="17" spans="1:3" x14ac:dyDescent="0.2">
      <c r="A17" t="s">
        <v>8</v>
      </c>
      <c r="B17">
        <v>3</v>
      </c>
      <c r="C17" s="1">
        <v>3081.84</v>
      </c>
    </row>
    <row r="18" spans="1:3" x14ac:dyDescent="0.2">
      <c r="A18" t="s">
        <v>9</v>
      </c>
      <c r="B18">
        <v>3</v>
      </c>
      <c r="C18" s="1">
        <v>1390.44</v>
      </c>
    </row>
    <row r="19" spans="1:3" x14ac:dyDescent="0.2">
      <c r="A19" t="s">
        <v>10</v>
      </c>
      <c r="B19">
        <v>3</v>
      </c>
      <c r="C19" s="1">
        <v>5085.8100000000004</v>
      </c>
    </row>
    <row r="20" spans="1:3" x14ac:dyDescent="0.2">
      <c r="A20" t="s">
        <v>15</v>
      </c>
      <c r="B20">
        <v>3</v>
      </c>
      <c r="C20" s="1">
        <v>1118.3399999999999</v>
      </c>
    </row>
    <row r="21" spans="1:3" x14ac:dyDescent="0.2">
      <c r="A21" t="s">
        <v>16</v>
      </c>
      <c r="B21">
        <v>8</v>
      </c>
      <c r="C21" s="1">
        <v>877.36</v>
      </c>
    </row>
    <row r="22" spans="1:3" x14ac:dyDescent="0.2">
      <c r="A22" t="s">
        <v>33</v>
      </c>
      <c r="B22">
        <v>1</v>
      </c>
      <c r="C22" s="1">
        <v>28.8</v>
      </c>
    </row>
    <row r="23" spans="1:3" x14ac:dyDescent="0.2">
      <c r="A23" t="s">
        <v>17</v>
      </c>
      <c r="B23">
        <v>1</v>
      </c>
      <c r="C23" s="1">
        <v>60.59</v>
      </c>
    </row>
    <row r="24" spans="1:3" x14ac:dyDescent="0.2">
      <c r="C24" s="1">
        <f>SUM(C16:C23)</f>
        <v>11747.62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zoomScale="110" zoomScaleNormal="110" workbookViewId="0">
      <selection activeCell="E19" sqref="E19"/>
    </sheetView>
  </sheetViews>
  <sheetFormatPr defaultColWidth="11.5703125" defaultRowHeight="12.75" x14ac:dyDescent="0.2"/>
  <sheetData>
    <row r="1" spans="1:2" x14ac:dyDescent="0.2">
      <c r="A1" t="s">
        <v>0</v>
      </c>
      <c r="B1" t="s">
        <v>20</v>
      </c>
    </row>
    <row r="2" spans="1:2" x14ac:dyDescent="0.2">
      <c r="A2" t="s">
        <v>25</v>
      </c>
      <c r="B2">
        <v>2</v>
      </c>
    </row>
    <row r="3" spans="1:2" x14ac:dyDescent="0.2">
      <c r="A3" t="s">
        <v>4</v>
      </c>
      <c r="B3">
        <v>2</v>
      </c>
    </row>
    <row r="5" spans="1:2" x14ac:dyDescent="0.2">
      <c r="A5" t="s">
        <v>0</v>
      </c>
      <c r="B5" t="s">
        <v>20</v>
      </c>
    </row>
    <row r="6" spans="1:2" x14ac:dyDescent="0.2">
      <c r="A6" t="s">
        <v>25</v>
      </c>
      <c r="B6">
        <v>2</v>
      </c>
    </row>
    <row r="7" spans="1:2" x14ac:dyDescent="0.2">
      <c r="A7" t="s">
        <v>4</v>
      </c>
      <c r="B7">
        <v>2</v>
      </c>
    </row>
    <row r="9" spans="1:2" x14ac:dyDescent="0.2">
      <c r="A9" t="s">
        <v>0</v>
      </c>
      <c r="B9" t="s">
        <v>20</v>
      </c>
    </row>
    <row r="10" spans="1:2" x14ac:dyDescent="0.2">
      <c r="A10" t="s">
        <v>25</v>
      </c>
      <c r="B10" s="1">
        <v>8000</v>
      </c>
    </row>
    <row r="11" spans="1:2" x14ac:dyDescent="0.2">
      <c r="A11" t="s">
        <v>4</v>
      </c>
      <c r="B11" s="1">
        <v>8000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4"/>
  <sheetViews>
    <sheetView zoomScale="110" zoomScaleNormal="110" workbookViewId="0">
      <selection activeCell="D14" sqref="D14"/>
    </sheetView>
  </sheetViews>
  <sheetFormatPr defaultColWidth="11.5703125" defaultRowHeight="12.75" x14ac:dyDescent="0.2"/>
  <cols>
    <col min="4" max="4" width="12.28515625" bestFit="1" customWidth="1"/>
  </cols>
  <sheetData>
    <row r="1" spans="1:4" x14ac:dyDescent="0.2">
      <c r="A1" t="s">
        <v>0</v>
      </c>
      <c r="B1" t="s">
        <v>20</v>
      </c>
      <c r="C1" t="s">
        <v>3</v>
      </c>
      <c r="D1" t="s">
        <v>4</v>
      </c>
    </row>
    <row r="2" spans="1:4" x14ac:dyDescent="0.2">
      <c r="A2" t="s">
        <v>5</v>
      </c>
      <c r="B2">
        <v>0</v>
      </c>
      <c r="C2">
        <v>1</v>
      </c>
      <c r="D2">
        <v>1</v>
      </c>
    </row>
    <row r="3" spans="1:4" x14ac:dyDescent="0.2">
      <c r="A3" t="s">
        <v>31</v>
      </c>
      <c r="B3">
        <v>2</v>
      </c>
      <c r="C3">
        <v>0</v>
      </c>
      <c r="D3">
        <v>2</v>
      </c>
    </row>
    <row r="4" spans="1:4" x14ac:dyDescent="0.2">
      <c r="A4" t="s">
        <v>4</v>
      </c>
      <c r="B4">
        <v>2</v>
      </c>
      <c r="C4">
        <v>1</v>
      </c>
      <c r="D4">
        <v>3</v>
      </c>
    </row>
    <row r="6" spans="1:4" x14ac:dyDescent="0.2">
      <c r="A6" t="s">
        <v>0</v>
      </c>
      <c r="B6">
        <v>4000</v>
      </c>
      <c r="C6">
        <v>7336.92</v>
      </c>
      <c r="D6" t="s">
        <v>4</v>
      </c>
    </row>
    <row r="7" spans="1:4" x14ac:dyDescent="0.2">
      <c r="A7" t="s">
        <v>5</v>
      </c>
      <c r="B7">
        <v>0</v>
      </c>
      <c r="C7">
        <v>1</v>
      </c>
      <c r="D7">
        <v>1</v>
      </c>
    </row>
    <row r="8" spans="1:4" x14ac:dyDescent="0.2">
      <c r="A8" t="s">
        <v>31</v>
      </c>
      <c r="B8">
        <v>2</v>
      </c>
      <c r="C8">
        <v>0</v>
      </c>
      <c r="D8">
        <v>2</v>
      </c>
    </row>
    <row r="9" spans="1:4" x14ac:dyDescent="0.2">
      <c r="A9" t="s">
        <v>4</v>
      </c>
      <c r="B9">
        <v>2</v>
      </c>
      <c r="C9">
        <v>1</v>
      </c>
      <c r="D9">
        <v>3</v>
      </c>
    </row>
    <row r="11" spans="1:4" x14ac:dyDescent="0.2">
      <c r="A11" t="s">
        <v>0</v>
      </c>
      <c r="B11" t="s">
        <v>20</v>
      </c>
      <c r="C11" t="s">
        <v>3</v>
      </c>
      <c r="D11" t="s">
        <v>4</v>
      </c>
    </row>
    <row r="12" spans="1:4" x14ac:dyDescent="0.2">
      <c r="A12" t="s">
        <v>5</v>
      </c>
      <c r="B12" s="1">
        <f t="shared" ref="B12:C14" si="0">B$6*B2</f>
        <v>0</v>
      </c>
      <c r="C12" s="1">
        <f t="shared" si="0"/>
        <v>7336.92</v>
      </c>
      <c r="D12" s="1">
        <f>B12+C12</f>
        <v>7336.92</v>
      </c>
    </row>
    <row r="13" spans="1:4" x14ac:dyDescent="0.2">
      <c r="A13" t="s">
        <v>31</v>
      </c>
      <c r="B13" s="1">
        <f t="shared" si="0"/>
        <v>8000</v>
      </c>
      <c r="C13" s="1">
        <f t="shared" si="0"/>
        <v>0</v>
      </c>
      <c r="D13" s="1">
        <f>B13+C13</f>
        <v>8000</v>
      </c>
    </row>
    <row r="14" spans="1:4" x14ac:dyDescent="0.2">
      <c r="A14" t="s">
        <v>4</v>
      </c>
      <c r="B14" s="1">
        <f t="shared" si="0"/>
        <v>8000</v>
      </c>
      <c r="C14" s="1">
        <f t="shared" si="0"/>
        <v>7336.92</v>
      </c>
      <c r="D14" s="1">
        <f>B14+C14</f>
        <v>15336.92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"/>
  <sheetViews>
    <sheetView topLeftCell="B13" zoomScale="110" zoomScaleNormal="110" workbookViewId="0">
      <selection activeCell="C46" sqref="C46"/>
    </sheetView>
  </sheetViews>
  <sheetFormatPr defaultColWidth="11.5703125" defaultRowHeight="12.75" x14ac:dyDescent="0.2"/>
  <cols>
    <col min="1" max="1" width="124.42578125" customWidth="1"/>
    <col min="3" max="3" width="13.7109375" customWidth="1"/>
    <col min="6" max="6" width="13.5703125" customWidth="1"/>
  </cols>
  <sheetData>
    <row r="1" spans="1:6" x14ac:dyDescent="0.2">
      <c r="A1" t="s">
        <v>0</v>
      </c>
      <c r="B1" t="s">
        <v>1</v>
      </c>
      <c r="C1" t="s">
        <v>20</v>
      </c>
      <c r="D1" t="s">
        <v>2</v>
      </c>
      <c r="E1" t="s">
        <v>3</v>
      </c>
      <c r="F1" t="s">
        <v>4</v>
      </c>
    </row>
    <row r="2" spans="1:6" x14ac:dyDescent="0.2">
      <c r="A2" t="s">
        <v>5</v>
      </c>
      <c r="B2">
        <v>0</v>
      </c>
      <c r="C2">
        <v>0</v>
      </c>
      <c r="D2">
        <v>0</v>
      </c>
      <c r="E2">
        <v>13</v>
      </c>
      <c r="F2">
        <v>13</v>
      </c>
    </row>
    <row r="3" spans="1:6" x14ac:dyDescent="0.2">
      <c r="A3" t="s">
        <v>6</v>
      </c>
      <c r="B3">
        <v>5</v>
      </c>
      <c r="C3">
        <v>0</v>
      </c>
      <c r="D3">
        <v>0</v>
      </c>
      <c r="E3">
        <v>0</v>
      </c>
      <c r="F3">
        <v>5</v>
      </c>
    </row>
    <row r="4" spans="1:6" x14ac:dyDescent="0.2">
      <c r="A4" t="s">
        <v>7</v>
      </c>
      <c r="B4">
        <v>0</v>
      </c>
      <c r="C4">
        <v>0</v>
      </c>
      <c r="D4">
        <v>2</v>
      </c>
      <c r="E4">
        <v>0</v>
      </c>
      <c r="F4">
        <v>2</v>
      </c>
    </row>
    <row r="5" spans="1:6" x14ac:dyDescent="0.2">
      <c r="A5" t="s">
        <v>25</v>
      </c>
      <c r="B5">
        <v>0</v>
      </c>
      <c r="C5">
        <v>5</v>
      </c>
      <c r="D5">
        <v>0</v>
      </c>
      <c r="E5">
        <v>0</v>
      </c>
      <c r="F5">
        <v>5</v>
      </c>
    </row>
    <row r="6" spans="1:6" x14ac:dyDescent="0.2">
      <c r="A6" t="s">
        <v>29</v>
      </c>
      <c r="B6">
        <v>0</v>
      </c>
      <c r="C6">
        <v>1</v>
      </c>
      <c r="D6">
        <v>0</v>
      </c>
      <c r="E6">
        <v>0</v>
      </c>
      <c r="F6">
        <v>1</v>
      </c>
    </row>
    <row r="7" spans="1:6" x14ac:dyDescent="0.2">
      <c r="A7" t="s">
        <v>31</v>
      </c>
      <c r="B7">
        <v>0</v>
      </c>
      <c r="C7">
        <v>1</v>
      </c>
      <c r="D7">
        <v>0</v>
      </c>
      <c r="E7">
        <v>0</v>
      </c>
      <c r="F7">
        <v>1</v>
      </c>
    </row>
    <row r="8" spans="1:6" x14ac:dyDescent="0.2">
      <c r="A8" t="s">
        <v>4</v>
      </c>
      <c r="B8">
        <v>5</v>
      </c>
      <c r="C8">
        <v>7</v>
      </c>
      <c r="D8">
        <v>2</v>
      </c>
      <c r="E8">
        <v>13</v>
      </c>
      <c r="F8">
        <v>27</v>
      </c>
    </row>
    <row r="10" spans="1:6" x14ac:dyDescent="0.2">
      <c r="A10" t="s">
        <v>0</v>
      </c>
      <c r="B10">
        <v>17244.439999999999</v>
      </c>
      <c r="C10">
        <v>4000</v>
      </c>
      <c r="D10">
        <v>6176.5</v>
      </c>
      <c r="E10">
        <v>7336.92</v>
      </c>
      <c r="F10" t="s">
        <v>4</v>
      </c>
    </row>
    <row r="11" spans="1:6" x14ac:dyDescent="0.2">
      <c r="A11" t="s">
        <v>5</v>
      </c>
      <c r="B11">
        <v>0</v>
      </c>
      <c r="C11">
        <v>0</v>
      </c>
      <c r="D11">
        <v>0</v>
      </c>
      <c r="E11">
        <v>13</v>
      </c>
      <c r="F11">
        <v>13</v>
      </c>
    </row>
    <row r="12" spans="1:6" x14ac:dyDescent="0.2">
      <c r="A12" t="s">
        <v>6</v>
      </c>
      <c r="B12">
        <v>5</v>
      </c>
      <c r="C12">
        <v>0</v>
      </c>
      <c r="D12">
        <v>0</v>
      </c>
      <c r="E12">
        <v>0</v>
      </c>
      <c r="F12">
        <v>5</v>
      </c>
    </row>
    <row r="13" spans="1:6" x14ac:dyDescent="0.2">
      <c r="A13" t="s">
        <v>7</v>
      </c>
      <c r="B13">
        <v>0</v>
      </c>
      <c r="C13">
        <v>0</v>
      </c>
      <c r="D13">
        <v>2</v>
      </c>
      <c r="E13">
        <v>0</v>
      </c>
      <c r="F13">
        <v>2</v>
      </c>
    </row>
    <row r="14" spans="1:6" x14ac:dyDescent="0.2">
      <c r="A14" t="s">
        <v>25</v>
      </c>
      <c r="B14">
        <v>0</v>
      </c>
      <c r="C14">
        <v>5</v>
      </c>
      <c r="D14">
        <v>0</v>
      </c>
      <c r="E14">
        <v>0</v>
      </c>
      <c r="F14">
        <v>5</v>
      </c>
    </row>
    <row r="15" spans="1:6" x14ac:dyDescent="0.2">
      <c r="A15" t="s">
        <v>29</v>
      </c>
      <c r="B15">
        <v>0</v>
      </c>
      <c r="C15">
        <v>1</v>
      </c>
      <c r="D15">
        <v>0</v>
      </c>
      <c r="E15">
        <v>0</v>
      </c>
      <c r="F15">
        <v>1</v>
      </c>
    </row>
    <row r="16" spans="1:6" x14ac:dyDescent="0.2">
      <c r="A16" t="s">
        <v>31</v>
      </c>
      <c r="B16">
        <v>0</v>
      </c>
      <c r="C16">
        <v>1</v>
      </c>
      <c r="D16">
        <v>0</v>
      </c>
      <c r="E16">
        <v>0</v>
      </c>
      <c r="F16">
        <v>1</v>
      </c>
    </row>
    <row r="17" spans="1:6" x14ac:dyDescent="0.2">
      <c r="A17" t="s">
        <v>4</v>
      </c>
      <c r="B17">
        <v>5</v>
      </c>
      <c r="C17">
        <v>7</v>
      </c>
      <c r="D17">
        <v>2</v>
      </c>
      <c r="E17">
        <v>13</v>
      </c>
      <c r="F17">
        <v>27</v>
      </c>
    </row>
    <row r="19" spans="1:6" x14ac:dyDescent="0.2">
      <c r="A19" t="s">
        <v>0</v>
      </c>
      <c r="B19" t="s">
        <v>1</v>
      </c>
      <c r="C19" t="s">
        <v>20</v>
      </c>
      <c r="D19" t="s">
        <v>2</v>
      </c>
      <c r="E19" t="s">
        <v>3</v>
      </c>
      <c r="F19" t="s">
        <v>4</v>
      </c>
    </row>
    <row r="20" spans="1:6" x14ac:dyDescent="0.2">
      <c r="A20" t="s">
        <v>5</v>
      </c>
      <c r="B20" s="1">
        <f t="shared" ref="B20:E26" si="0">B$10*B2</f>
        <v>0</v>
      </c>
      <c r="C20" s="1">
        <f t="shared" si="0"/>
        <v>0</v>
      </c>
      <c r="D20" s="1">
        <f t="shared" si="0"/>
        <v>0</v>
      </c>
      <c r="E20" s="1">
        <f t="shared" si="0"/>
        <v>95379.96</v>
      </c>
      <c r="F20" s="1">
        <f t="shared" ref="F20:F26" si="1">SUM(B20:E20)</f>
        <v>95379.96</v>
      </c>
    </row>
    <row r="21" spans="1:6" x14ac:dyDescent="0.2">
      <c r="A21" t="s">
        <v>6</v>
      </c>
      <c r="B21" s="1">
        <f t="shared" si="0"/>
        <v>86222.2</v>
      </c>
      <c r="C21" s="1">
        <f t="shared" si="0"/>
        <v>0</v>
      </c>
      <c r="D21" s="1">
        <f t="shared" si="0"/>
        <v>0</v>
      </c>
      <c r="E21" s="1">
        <f t="shared" si="0"/>
        <v>0</v>
      </c>
      <c r="F21" s="1">
        <f t="shared" si="1"/>
        <v>86222.2</v>
      </c>
    </row>
    <row r="22" spans="1:6" x14ac:dyDescent="0.2">
      <c r="A22" t="s">
        <v>7</v>
      </c>
      <c r="B22" s="1">
        <f t="shared" si="0"/>
        <v>0</v>
      </c>
      <c r="C22" s="1">
        <f t="shared" si="0"/>
        <v>0</v>
      </c>
      <c r="D22" s="1">
        <f t="shared" si="0"/>
        <v>12353</v>
      </c>
      <c r="E22" s="1">
        <f t="shared" si="0"/>
        <v>0</v>
      </c>
      <c r="F22" s="1">
        <f t="shared" si="1"/>
        <v>12353</v>
      </c>
    </row>
    <row r="23" spans="1:6" x14ac:dyDescent="0.2">
      <c r="A23" t="s">
        <v>25</v>
      </c>
      <c r="B23" s="1">
        <f t="shared" si="0"/>
        <v>0</v>
      </c>
      <c r="C23" s="1">
        <f t="shared" si="0"/>
        <v>20000</v>
      </c>
      <c r="D23" s="1">
        <f t="shared" si="0"/>
        <v>0</v>
      </c>
      <c r="E23" s="1">
        <f t="shared" si="0"/>
        <v>0</v>
      </c>
      <c r="F23" s="1">
        <f t="shared" si="1"/>
        <v>20000</v>
      </c>
    </row>
    <row r="24" spans="1:6" x14ac:dyDescent="0.2">
      <c r="A24" t="s">
        <v>29</v>
      </c>
      <c r="B24" s="1">
        <f t="shared" si="0"/>
        <v>0</v>
      </c>
      <c r="C24" s="1">
        <f t="shared" si="0"/>
        <v>4000</v>
      </c>
      <c r="D24" s="1">
        <f t="shared" si="0"/>
        <v>0</v>
      </c>
      <c r="E24" s="1">
        <f t="shared" si="0"/>
        <v>0</v>
      </c>
      <c r="F24" s="1">
        <f t="shared" si="1"/>
        <v>4000</v>
      </c>
    </row>
    <row r="25" spans="1:6" x14ac:dyDescent="0.2">
      <c r="A25" t="s">
        <v>31</v>
      </c>
      <c r="B25" s="1">
        <f t="shared" si="0"/>
        <v>0</v>
      </c>
      <c r="C25" s="1">
        <f t="shared" si="0"/>
        <v>4000</v>
      </c>
      <c r="D25" s="1">
        <f t="shared" si="0"/>
        <v>0</v>
      </c>
      <c r="E25" s="1">
        <f t="shared" si="0"/>
        <v>0</v>
      </c>
      <c r="F25" s="1">
        <f t="shared" si="1"/>
        <v>4000</v>
      </c>
    </row>
    <row r="26" spans="1:6" x14ac:dyDescent="0.2">
      <c r="A26" t="s">
        <v>4</v>
      </c>
      <c r="B26" s="1">
        <f t="shared" si="0"/>
        <v>86222.2</v>
      </c>
      <c r="C26" s="1">
        <f t="shared" si="0"/>
        <v>28000</v>
      </c>
      <c r="D26" s="1">
        <f t="shared" si="0"/>
        <v>12353</v>
      </c>
      <c r="E26" s="1">
        <f t="shared" si="0"/>
        <v>95379.96</v>
      </c>
      <c r="F26" s="1">
        <f t="shared" si="1"/>
        <v>221955.16</v>
      </c>
    </row>
    <row r="28" spans="1:6" x14ac:dyDescent="0.2">
      <c r="A28" t="s">
        <v>8</v>
      </c>
      <c r="B28">
        <v>13</v>
      </c>
      <c r="C28" s="1">
        <v>13354.64</v>
      </c>
    </row>
    <row r="29" spans="1:6" x14ac:dyDescent="0.2">
      <c r="A29" t="s">
        <v>9</v>
      </c>
      <c r="B29">
        <v>13</v>
      </c>
      <c r="C29" s="1">
        <v>6025.24</v>
      </c>
    </row>
    <row r="30" spans="1:6" x14ac:dyDescent="0.2">
      <c r="A30" t="s">
        <v>37</v>
      </c>
      <c r="B30">
        <v>4</v>
      </c>
      <c r="C30" s="1">
        <v>8489.48</v>
      </c>
    </row>
    <row r="31" spans="1:6" x14ac:dyDescent="0.2">
      <c r="A31" t="s">
        <v>38</v>
      </c>
      <c r="B31">
        <v>2</v>
      </c>
      <c r="C31" s="1">
        <v>3517.68</v>
      </c>
    </row>
    <row r="32" spans="1:6" x14ac:dyDescent="0.2">
      <c r="A32" t="s">
        <v>10</v>
      </c>
      <c r="B32">
        <v>13</v>
      </c>
      <c r="C32" s="1">
        <v>22038.51</v>
      </c>
    </row>
    <row r="33" spans="1:3" x14ac:dyDescent="0.2">
      <c r="A33" t="s">
        <v>11</v>
      </c>
      <c r="B33">
        <v>2</v>
      </c>
      <c r="C33" s="1">
        <v>3343.2</v>
      </c>
    </row>
    <row r="34" spans="1:3" x14ac:dyDescent="0.2">
      <c r="A34" t="s">
        <v>12</v>
      </c>
      <c r="B34">
        <v>1</v>
      </c>
      <c r="C34" s="1">
        <v>148.57</v>
      </c>
    </row>
    <row r="35" spans="1:3" x14ac:dyDescent="0.2">
      <c r="A35" t="s">
        <v>39</v>
      </c>
      <c r="B35">
        <v>1</v>
      </c>
      <c r="C35" s="1">
        <v>528.5</v>
      </c>
    </row>
    <row r="36" spans="1:3" x14ac:dyDescent="0.2">
      <c r="A36" t="s">
        <v>40</v>
      </c>
      <c r="B36">
        <v>5</v>
      </c>
      <c r="C36" s="1">
        <v>6583.4</v>
      </c>
    </row>
    <row r="37" spans="1:3" x14ac:dyDescent="0.2">
      <c r="A37" t="s">
        <v>13</v>
      </c>
      <c r="B37">
        <v>2</v>
      </c>
      <c r="C37" s="1">
        <v>705.92</v>
      </c>
    </row>
    <row r="38" spans="1:3" x14ac:dyDescent="0.2">
      <c r="A38" t="s">
        <v>14</v>
      </c>
      <c r="B38">
        <v>2</v>
      </c>
      <c r="C38" s="1">
        <v>1708.96</v>
      </c>
    </row>
    <row r="39" spans="1:3" x14ac:dyDescent="0.2">
      <c r="A39" t="s">
        <v>41</v>
      </c>
      <c r="B39">
        <v>4</v>
      </c>
      <c r="C39" s="1">
        <v>6278.68</v>
      </c>
    </row>
    <row r="40" spans="1:3" x14ac:dyDescent="0.2">
      <c r="A40" t="s">
        <v>42</v>
      </c>
      <c r="B40">
        <v>1</v>
      </c>
      <c r="C40" s="1">
        <v>652.39</v>
      </c>
    </row>
    <row r="41" spans="1:3" x14ac:dyDescent="0.2">
      <c r="A41" t="s">
        <v>15</v>
      </c>
      <c r="B41">
        <v>13</v>
      </c>
      <c r="C41" s="1">
        <v>4846.1400000000003</v>
      </c>
    </row>
    <row r="42" spans="1:3" x14ac:dyDescent="0.2">
      <c r="A42" t="s">
        <v>16</v>
      </c>
      <c r="B42">
        <v>20</v>
      </c>
      <c r="C42" s="1">
        <v>2193.4</v>
      </c>
    </row>
    <row r="43" spans="1:3" x14ac:dyDescent="0.2">
      <c r="A43" t="s">
        <v>43</v>
      </c>
      <c r="B43">
        <v>3</v>
      </c>
      <c r="C43" s="1">
        <v>12178.83</v>
      </c>
    </row>
    <row r="44" spans="1:3" x14ac:dyDescent="0.2">
      <c r="A44" t="s">
        <v>33</v>
      </c>
      <c r="B44">
        <v>1</v>
      </c>
      <c r="C44" s="1">
        <v>28.8</v>
      </c>
    </row>
    <row r="45" spans="1:3" x14ac:dyDescent="0.2">
      <c r="A45" t="s">
        <v>17</v>
      </c>
      <c r="B45">
        <v>12</v>
      </c>
      <c r="C45" s="1">
        <v>727.08</v>
      </c>
    </row>
    <row r="46" spans="1:3" x14ac:dyDescent="0.2">
      <c r="C46" s="1">
        <f>SUM(C28:C45)</f>
        <v>93349.42</v>
      </c>
    </row>
  </sheetData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2303892</vt:lpstr>
      <vt:lpstr>2306336</vt:lpstr>
      <vt:lpstr>2436469</vt:lpstr>
      <vt:lpstr>2490935</vt:lpstr>
      <vt:lpstr>2491249</vt:lpstr>
      <vt:lpstr>2521695</vt:lpstr>
      <vt:lpstr>2521792</vt:lpstr>
      <vt:lpstr>2521873</vt:lpstr>
      <vt:lpstr>2522411</vt:lpstr>
      <vt:lpstr>2522691</vt:lpstr>
      <vt:lpstr>2558246</vt:lpstr>
      <vt:lpstr>2558254</vt:lpstr>
      <vt:lpstr>2568713</vt:lpstr>
      <vt:lpstr>6854729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Carlos Eduardo Pereira Carpes</cp:lastModifiedBy>
  <cp:revision>33</cp:revision>
  <cp:lastPrinted>2024-07-18T15:39:34Z</cp:lastPrinted>
  <dcterms:created xsi:type="dcterms:W3CDTF">2024-07-18T14:43:45Z</dcterms:created>
  <dcterms:modified xsi:type="dcterms:W3CDTF">2024-07-26T19:03:40Z</dcterms:modified>
  <dc:language>pt-BR</dc:language>
</cp:coreProperties>
</file>