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Maio\Detalhado\"/>
    </mc:Choice>
  </mc:AlternateContent>
  <xr:revisionPtr revIDLastSave="0" documentId="13_ncr:1_{71EFFF30-4E15-4779-8340-A61F2B8E8EAB}" xr6:coauthVersionLast="47" xr6:coauthVersionMax="47" xr10:uidLastSave="{00000000-0000-0000-0000-000000000000}"/>
  <bookViews>
    <workbookView xWindow="-120" yWindow="-120" windowWidth="29040" windowHeight="15840" activeTab="4" xr2:uid="{9E62F922-54A5-4C78-90A4-E241193BB608}"/>
  </bookViews>
  <sheets>
    <sheet name="Delib" sheetId="1" r:id="rId1"/>
    <sheet name="Físico" sheetId="2" r:id="rId2"/>
    <sheet name="Financeiro" sheetId="3" r:id="rId3"/>
    <sheet name="Complemento" sheetId="7" r:id="rId4"/>
    <sheet name="Total" sheetId="5" r:id="rId5"/>
  </sheets>
  <definedNames>
    <definedName name="_xlnm._FilterDatabase" localSheetId="0" hidden="1">Delib!#REF!</definedName>
    <definedName name="dlib">Delib!$A$1:$J$75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78" i="5" l="1"/>
  <c r="AC3" i="5"/>
  <c r="AC4" i="5"/>
  <c r="AC5" i="5"/>
  <c r="AC6" i="5"/>
  <c r="AC7" i="5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61" i="5"/>
  <c r="AC62" i="5"/>
  <c r="AC63" i="5"/>
  <c r="AC64" i="5"/>
  <c r="AC65" i="5"/>
  <c r="AC66" i="5"/>
  <c r="AC67" i="5"/>
  <c r="AC68" i="5"/>
  <c r="AC69" i="5"/>
  <c r="AC70" i="5"/>
  <c r="AC71" i="5"/>
  <c r="AC72" i="5"/>
  <c r="AC73" i="5"/>
  <c r="AC74" i="5"/>
  <c r="AC75" i="5"/>
  <c r="AC76" i="5"/>
  <c r="AC77" i="5"/>
  <c r="AC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B2" i="5"/>
  <c r="AD78" i="7"/>
  <c r="AD3" i="7"/>
  <c r="AD4" i="7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AD34" i="7"/>
  <c r="AD35" i="7"/>
  <c r="AD36" i="7"/>
  <c r="AD37" i="7"/>
  <c r="AD38" i="7"/>
  <c r="AD39" i="7"/>
  <c r="AD40" i="7"/>
  <c r="AD41" i="7"/>
  <c r="AD42" i="7"/>
  <c r="AD43" i="7"/>
  <c r="AD44" i="7"/>
  <c r="AD45" i="7"/>
  <c r="AD46" i="7"/>
  <c r="AD47" i="7"/>
  <c r="AD48" i="7"/>
  <c r="AD49" i="7"/>
  <c r="AD50" i="7"/>
  <c r="AD51" i="7"/>
  <c r="AD52" i="7"/>
  <c r="AD53" i="7"/>
  <c r="AD54" i="7"/>
  <c r="AD55" i="7"/>
  <c r="AD56" i="7"/>
  <c r="AD57" i="7"/>
  <c r="AD58" i="7"/>
  <c r="AD59" i="7"/>
  <c r="AD60" i="7"/>
  <c r="AD61" i="7"/>
  <c r="AD62" i="7"/>
  <c r="AD63" i="7"/>
  <c r="AD64" i="7"/>
  <c r="AD65" i="7"/>
  <c r="AD66" i="7"/>
  <c r="AD67" i="7"/>
  <c r="AD68" i="7"/>
  <c r="AD69" i="7"/>
  <c r="AD70" i="7"/>
  <c r="AD71" i="7"/>
  <c r="AD72" i="7"/>
  <c r="AD73" i="7"/>
  <c r="AD74" i="7"/>
  <c r="AD75" i="7"/>
  <c r="AD76" i="7"/>
  <c r="AD77" i="7"/>
  <c r="AD2" i="7"/>
  <c r="D78" i="7"/>
  <c r="E78" i="7"/>
  <c r="F78" i="7"/>
  <c r="G78" i="7"/>
  <c r="H78" i="7"/>
  <c r="I78" i="7"/>
  <c r="J78" i="7"/>
  <c r="K78" i="7"/>
  <c r="L78" i="7"/>
  <c r="M78" i="7"/>
  <c r="N78" i="7"/>
  <c r="O78" i="7"/>
  <c r="P78" i="7"/>
  <c r="Q78" i="7"/>
  <c r="R78" i="7"/>
  <c r="S78" i="7"/>
  <c r="T78" i="7"/>
  <c r="U78" i="7"/>
  <c r="V78" i="7"/>
  <c r="W78" i="7"/>
  <c r="X78" i="7"/>
  <c r="Y78" i="7"/>
  <c r="Z78" i="7"/>
  <c r="AA78" i="7"/>
  <c r="AB78" i="7"/>
  <c r="AC78" i="7"/>
  <c r="C78" i="7"/>
  <c r="B78" i="5" l="1"/>
  <c r="C78" i="5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2" i="7"/>
  <c r="E78" i="5" l="1"/>
  <c r="D78" i="5"/>
  <c r="G78" i="5" l="1"/>
  <c r="F78" i="5"/>
  <c r="H78" i="5"/>
  <c r="I78" i="5"/>
  <c r="J78" i="5" l="1"/>
  <c r="K78" i="5"/>
  <c r="L78" i="5" l="1"/>
  <c r="M78" i="5"/>
  <c r="N78" i="5" l="1"/>
  <c r="O78" i="5" l="1"/>
  <c r="P78" i="5"/>
  <c r="Q78" i="5"/>
  <c r="R78" i="5" l="1"/>
  <c r="S78" i="5"/>
  <c r="T78" i="5" l="1"/>
  <c r="U78" i="5" l="1"/>
  <c r="V78" i="5"/>
  <c r="W78" i="5" l="1"/>
  <c r="X78" i="5"/>
  <c r="AA78" i="5"/>
  <c r="Y78" i="5" l="1"/>
  <c r="Z78" i="5"/>
  <c r="AB78" i="5" l="1"/>
</calcChain>
</file>

<file path=xl/sharedStrings.xml><?xml version="1.0" encoding="utf-8"?>
<sst xmlns="http://schemas.openxmlformats.org/spreadsheetml/2006/main" count="724" uniqueCount="190">
  <si>
    <t>Hospital SC (CNES)</t>
  </si>
  <si>
    <t>0401020100 EXTIRPACAO E SUPRESSAO DE LESAO DE PELE E DE TECI</t>
  </si>
  <si>
    <t>0403050154 TRATAMENTO DE LESAO DO SISTEMA NEUROVEGETATIVO PO</t>
  </si>
  <si>
    <t>0404010032 AMIGDALECTOMIA C/ ADENOIDECTOMIA</t>
  </si>
  <si>
    <t xml:space="preserve">0406020078 IMPLANTACAO DE CATETER DE LONGA PERMANENCIA SEMI </t>
  </si>
  <si>
    <t>0407030034 COLECISTECTOMIA VIDEOLAPAROSCOPICA</t>
  </si>
  <si>
    <t>0408060352 RETIRADA DE FIO OU PINO INTRA-OSSEO</t>
  </si>
  <si>
    <t>0408060360 RETIRADA DE FIXADOR EXTERNO</t>
  </si>
  <si>
    <t>0408060379 RETIRADA DE PLACA E/OU PARAFUSOS</t>
  </si>
  <si>
    <t>0408060476 TENOPLASTIA OU ENXERTO DE TENDAO UNICO</t>
  </si>
  <si>
    <t>0409010065 CISTOLITOTOMIA E/OU RETIRADA DE CORPO ESTRANHO DA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</si>
  <si>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</si>
  <si>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</si>
  <si>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</si>
  <si>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</si>
  <si>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</si>
  <si>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0415040035 DEBRIDAMENTO DE ULCERA / DE TECIDOS DESVITALIZADO</t>
  </si>
  <si>
    <t>0416010075 NEFRECTOMIA TOTAL EM ONCOLOGIA</t>
  </si>
  <si>
    <t>0416010172 RESSECCAO ENDOSCOPICA DE TUMOR VESICAL EM ONCOLOG</t>
  </si>
  <si>
    <t>0416010210 NEFRECTOMIA PARCIAL EM ONCOLOGIA</t>
  </si>
  <si>
    <t>0416020216 LINFADENECTOMIA AXILAR UNILATERAL EM ONCOLOGIA</t>
  </si>
  <si>
    <t>0416040195 QUIMIOEMBOLIZACAO DE CARCINOMA HEPATICO</t>
  </si>
  <si>
    <t>0416080014 EXCISAO E ENXERTO DE PELE EM ONCOLOGIA</t>
  </si>
  <si>
    <t>0416080030 EXCISAO E SUTURA COM PLASTICA EM Z NA PELE EM ONC</t>
  </si>
  <si>
    <t>0416080081 RECONSTRUCAO COM RETALHO MIOCUTANEO (QUALQUER PAR</t>
  </si>
  <si>
    <t>0416080120 EXTIRPACAO MULTIPLA DE LESAO DA PELE OU TECIDO CE</t>
  </si>
  <si>
    <t>Total</t>
  </si>
  <si>
    <t>0136751 NEURON DOR</t>
  </si>
  <si>
    <t>2306344 HOSPITAL JARAGUA</t>
  </si>
  <si>
    <t>2418177 HOSPITAL SAO FRANCISCO DE ASSIS</t>
  </si>
  <si>
    <t>2436469 HOSPITAL MUNICIPAL SAO JOSE</t>
  </si>
  <si>
    <t>2492342 HOSPITAL SANTO ANTONIO GUARAMIRIM</t>
  </si>
  <si>
    <t>2521296 HOSPITAL BETHESDA</t>
  </si>
  <si>
    <t>2521792 HOSPITAL E MATERNIDADE SAGRADA FAMILIA</t>
  </si>
  <si>
    <t>2522411 HOSPITAL AZAMBUJA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</si>
  <si>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</si>
  <si>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</si>
  <si>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</si>
  <si>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</si>
  <si>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</si>
  <si>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</si>
  <si>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</si>
  <si>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</si>
  <si>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</si>
  <si>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média</t>
  </si>
  <si>
    <t>CARDIO</t>
  </si>
  <si>
    <t>alta</t>
  </si>
  <si>
    <t>0406011427 - CORRECAO DE PERSISTENCIA DO CANAL ARTERIAL (CRIANÇA E ADOLESCENTE)</t>
  </si>
  <si>
    <t>AIH Estado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</si>
  <si>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</si>
  <si>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</si>
  <si>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</si>
  <si>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</si>
  <si>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</si>
  <si>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</si>
  <si>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</si>
  <si>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</si>
  <si>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</si>
  <si>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</si>
  <si>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</si>
  <si>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</si>
  <si>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</si>
  <si>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</si>
  <si>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</si>
  <si>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</si>
  <si>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</si>
  <si>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</si>
  <si>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</si>
  <si>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</si>
  <si>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</si>
  <si>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</si>
  <si>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</si>
  <si>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</si>
  <si>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</si>
  <si>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</si>
  <si>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</si>
  <si>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</si>
  <si>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</si>
  <si>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</si>
  <si>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</si>
  <si>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</si>
  <si>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</si>
  <si>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</si>
  <si>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</si>
  <si>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</si>
  <si>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</si>
  <si>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</si>
  <si>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</si>
  <si>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</si>
  <si>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</si>
  <si>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</si>
  <si>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</si>
  <si>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</si>
  <si>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</si>
  <si>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</si>
  <si>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</si>
  <si>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</si>
  <si>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</si>
  <si>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</si>
  <si>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</si>
  <si>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</si>
  <si>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</si>
  <si>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</si>
  <si>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</si>
  <si>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</si>
  <si>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</si>
  <si>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</si>
  <si>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</si>
  <si>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</si>
  <si>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</si>
  <si>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</si>
  <si>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</si>
  <si>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</si>
  <si>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GASTRO</t>
  </si>
  <si>
    <t>0407010378 - TRATAMENTO DE INTERCORRENCIAS CIRURGICA POS- CIRURGIA BARIÁTRICA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</si>
  <si>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</si>
  <si>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</si>
  <si>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</si>
  <si>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</si>
  <si>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MULTIPLA/SEQUENCIAIS</t>
  </si>
  <si>
    <t>0415040027 - DEBRIDAMENTO DE FASCEITE NECROTIZANTE</t>
  </si>
  <si>
    <t>0415040035 - DEBRIDAMENTO DE ULCERA / DE TECIDOS DESVITALIZADOS</t>
  </si>
  <si>
    <t>0303040203 - TRATAMENTO DE DOENÇAS NEURO-DEGENERATIVAS</t>
  </si>
  <si>
    <t>NEUROLOGIA</t>
  </si>
  <si>
    <t>ORTOPEDIA</t>
  </si>
  <si>
    <t>0408020415 - TRATAMENTO CIRÚRGICO DE FRATURA DE EXTREMIDADES / METÁFISE PROXIMAL DOS OSSOS DO ANTEBRAÇO</t>
  </si>
  <si>
    <t>0409050083 - POSTECTOMIA</t>
  </si>
  <si>
    <t>UROLOGIA/NEFROLOGIA</t>
  </si>
  <si>
    <t>AIH Estado/APAC MS</t>
  </si>
  <si>
    <t>0404020526 OSTEOSSINTESE DE FRATURA DO COMPLEXO ORBITO-ZIGOM</t>
  </si>
  <si>
    <t>0406010536 FECHAMENTO DE COMUNICACAO INTERATRIAL</t>
  </si>
  <si>
    <t>0407010211 GASTROSTOMIA</t>
  </si>
  <si>
    <t>0407040129 HERNIOPLASTIA UMBILICAL</t>
  </si>
  <si>
    <t>0408010185 TRATAMENTO CIRURGICO DE LUXACAO / FRATURA-LUXACAO</t>
  </si>
  <si>
    <t>0408060450 TENOMIORRAFIA</t>
  </si>
  <si>
    <t>0408060484 TENORRAFIA UNICA EM TUNEL OSTEO-FIBROSO</t>
  </si>
  <si>
    <t>0409010170 INSTALACAO ENDOSCOPICA DE CATETER DUPLO J</t>
  </si>
  <si>
    <t>0409040215 TRATAMENTO CIRURGICO DE HIDROCELE</t>
  </si>
  <si>
    <t>0409060135 HISTERECTOMIA TOTAL</t>
  </si>
  <si>
    <t>0416010130 PROSTATOVESICULECTOMIA RADICAL EM ONCOLOGIA</t>
  </si>
  <si>
    <t>0416020232 LINFADENECTOMIA INGUINAL UNILATERAL EM ONCOLOGIA</t>
  </si>
  <si>
    <t>0416110061 SEGMENTECTOMIA PULMONAR EM ONCOLOGIA</t>
  </si>
  <si>
    <t>2303167 HOSPITAL SANTO ANTONIO DE ITAPEMA</t>
  </si>
  <si>
    <t>2304155 HOSPITAL SAO ROQUE DE SEARA</t>
  </si>
  <si>
    <t>2306336 HOSPITAL SAO JOSE</t>
  </si>
  <si>
    <t>2521873 HOSPITAL BEATRIZ RAMOS</t>
  </si>
  <si>
    <t>7486596 HOSPITAL REGIONAL DE BIGUACU HELMUTH NASS</t>
  </si>
  <si>
    <t>0403020115 TRATAMENTO CIRURGICO DE NEUROPATIA COMPRESSIVA CO</t>
  </si>
  <si>
    <t>0404010024 AMIGDALECTOMIA</t>
  </si>
  <si>
    <t>0404020321 RINOPLASTIA PARA DEFEITOS POS-TRAUMATICOS</t>
  </si>
  <si>
    <t>0404020720 OSTEOSSINTESE DE FRATURA BILATERAL DO CONDILO MAN</t>
  </si>
  <si>
    <t>0405010036 DACRIOCISTORRINOSTOMIA</t>
  </si>
  <si>
    <t>0405040210 REPOSICIONAMENTO DE LENTE INTRAOCULAR</t>
  </si>
  <si>
    <t>0405050313 TOPOPLASTIA DO TRANSPLANTE</t>
  </si>
  <si>
    <t>0406011036 TROCA DE ELETRODOS DE MARCAPASSO DE CAMARA DUPLA</t>
  </si>
  <si>
    <t>0406020159 EXERESE DE GANGLIO LINFATICO</t>
  </si>
  <si>
    <t>0406030022 ANGIOPLASTIA CORONARIANA C/ IMPLANTE DE DOIS STEN</t>
  </si>
  <si>
    <t>0406040052 ANGIOPLASTIA INTRALUMINAL DE VASOS DAS EXTREMIDAD</t>
  </si>
  <si>
    <t>0407040080 HERNIOPLASTIA INCISIONAL</t>
  </si>
  <si>
    <t>0408010142 REPARO DE ROTURA DO MANGUITO ROTADOR (INCLUI PROC</t>
  </si>
  <si>
    <t>0408020059 ARTROPLASTIA DE CABECA DO RADIO</t>
  </si>
  <si>
    <t>0408020415 TRATAMENTO CIRURGICO DE FRATURA DE EXTREMIDADES /</t>
  </si>
  <si>
    <t>0408030283 ARTRODESE TORACO-LOMBO-SACRA POSTERIOR CINCO NIVE</t>
  </si>
  <si>
    <t>0408030305 ARTRODESE TORACO-LOMBO-SACRA POSTERIOR, QUATRO NI</t>
  </si>
  <si>
    <t>0408030569 RESSECCAO DE UM CORPO VERTEBRAL TORACO-LOMBO-SACR</t>
  </si>
  <si>
    <t>0408050136 RECONSTRUCAO DE TENDAO PATELAR / TENDAO QUADRICIP</t>
  </si>
  <si>
    <t>0409040126 ORQUIDOPEXIA BILATERAL</t>
  </si>
  <si>
    <t>0409060038 EXCISAO TIPO 3 DO COLO UTERINO</t>
  </si>
  <si>
    <t>0409060046 CURETAGEM SEMIOTICA C/ OU S/ DILATACAO DO COLO DO</t>
  </si>
  <si>
    <t>0409060127 HISTERECTOMIA SUBTOTAL</t>
  </si>
  <si>
    <t>0409060216 OOFORECTOMIA / OOFOROPLASTIA</t>
  </si>
  <si>
    <t>0409070033 COLPOCLEISE (CIRURGIA DE LE FORT)</t>
  </si>
  <si>
    <t>0409070084 COLPOPLASTIA ANTERIOR</t>
  </si>
  <si>
    <t>0410010073 PLASTICA MAMARIA FEMININA NAO ESTETICA</t>
  </si>
  <si>
    <t>0416010016 AMPUTACAO DE PENIS EM ONCOLOGIA</t>
  </si>
  <si>
    <t>0416010121 PROSTATECTOMIA EM ONCOLOGIA</t>
  </si>
  <si>
    <t>0416020178 LINFADENECTOMIA CERVICAL SUPRAOMO-HIOIDEA UNILATE</t>
  </si>
  <si>
    <t>0416030149 RESSECCAO EM CUNHA DE LABIO E SUTURA EM ONCOLOGIA</t>
  </si>
  <si>
    <t>0416030327 RESSECCAO DE PAVILHAO AURICULAR EM ONCOLOGIA</t>
  </si>
  <si>
    <t>0416030351 RESSECCAO DE LESAO MALIGNA DE MUCOSA BUCAL EM ONC</t>
  </si>
  <si>
    <t>0416050050 EXCISAO LOCAL DE TUMOR DO RETO EM ONCOLOGIA</t>
  </si>
  <si>
    <t>0416060013 AMPUTACAO CONICA DE COLO DE UTERO COM COLPECTOMIA</t>
  </si>
  <si>
    <t>0416060080 TRAQUELECTOMIA RADICAL EM ONCOLOGIA</t>
  </si>
  <si>
    <t>0416090109 RESSECCAO DE TUMOR OSSEO COM SUBSTITUICAO (ENDOPR</t>
  </si>
  <si>
    <t>0416090133 RESSECCAO DE TUMOR DE PARTES MOLES EM ONCOLOGIA</t>
  </si>
  <si>
    <t>2303892 HOSPITAL SAO FRANCISCO</t>
  </si>
  <si>
    <t>2379627 HOSPITAL SAMARIA</t>
  </si>
  <si>
    <t>2419653 HOSPITAL NOSSA SENHORA DA CONCEICAO HNSC</t>
  </si>
  <si>
    <t>7105088 HOSPITAL MUNICIPAL NOSSA SENHORA DA GRACA</t>
  </si>
  <si>
    <t>7286082 HOSPITAL DA CRIANCA AUGUSTA MULLER BOHNER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</si>
</sst>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2FCC-7E0F-4FD7-BEC1-52A2A24389EB}">
  <dimension ref="A1:J75"/>
  <sheetViews>
    <sheetView topLeftCell="A45" workbookViewId="0">
      <selection activeCell="H49" sqref="H1:H1048576"/>
    </sheetView>
  </sheetViews>
  <sheetFormatPr defaultRowHeight="15" x14ac:dyDescent="0.25"/>
  <cols>
    <col min="1" max="1" width="10.42578125" customWidth="1"/>
  </cols>
  <sheetData>
    <row r="1" spans="1:10" x14ac:dyDescent="0.25">
      <c r="A1">
        <v>406011427</v>
      </c>
      <c r="B1" t="s">
        <v>47</v>
      </c>
      <c r="C1" t="s">
        <v>45</v>
      </c>
      <c r="D1" t="s">
        <v>48</v>
      </c>
      <c r="F1">
        <v>5274.62</v>
      </c>
      <c r="I1">
        <v>5274.62</v>
      </c>
      <c r="J1" t="s">
        <v>46</v>
      </c>
    </row>
    <row r="2" spans="1:10" x14ac:dyDescent="0.25">
      <c r="A2">
        <v>406011508</v>
      </c>
      <c r="B2" t="s">
        <v>49</v>
      </c>
      <c r="C2" t="s">
        <v>45</v>
      </c>
      <c r="D2" t="s">
        <v>48</v>
      </c>
      <c r="F2">
        <v>8426.52</v>
      </c>
      <c r="I2">
        <v>8426.52</v>
      </c>
      <c r="J2" t="s">
        <v>46</v>
      </c>
    </row>
    <row r="3" spans="1:10" x14ac:dyDescent="0.25">
      <c r="A3">
        <v>406011516</v>
      </c>
      <c r="B3" t="s">
        <v>50</v>
      </c>
      <c r="C3" t="s">
        <v>45</v>
      </c>
      <c r="D3" t="s">
        <v>48</v>
      </c>
      <c r="F3">
        <v>8804.15</v>
      </c>
      <c r="I3">
        <v>8804.15</v>
      </c>
      <c r="J3" t="s">
        <v>46</v>
      </c>
    </row>
    <row r="4" spans="1:10" x14ac:dyDescent="0.25">
      <c r="A4">
        <v>406011451</v>
      </c>
      <c r="B4" t="s">
        <v>51</v>
      </c>
      <c r="C4" t="s">
        <v>45</v>
      </c>
      <c r="D4" t="s">
        <v>48</v>
      </c>
      <c r="F4">
        <v>9175.01</v>
      </c>
      <c r="I4">
        <v>9175.01</v>
      </c>
      <c r="J4" t="s">
        <v>46</v>
      </c>
    </row>
    <row r="5" spans="1:10" x14ac:dyDescent="0.25">
      <c r="A5">
        <v>406011338</v>
      </c>
      <c r="B5" t="s">
        <v>52</v>
      </c>
      <c r="C5" t="s">
        <v>45</v>
      </c>
      <c r="D5" t="s">
        <v>48</v>
      </c>
      <c r="F5">
        <v>10374.379999999999</v>
      </c>
      <c r="I5">
        <v>10374.379999999999</v>
      </c>
      <c r="J5" t="s">
        <v>46</v>
      </c>
    </row>
    <row r="6" spans="1:10" x14ac:dyDescent="0.25">
      <c r="A6">
        <v>406011494</v>
      </c>
      <c r="B6" t="s">
        <v>53</v>
      </c>
      <c r="C6" t="s">
        <v>45</v>
      </c>
      <c r="D6" t="s">
        <v>48</v>
      </c>
      <c r="F6">
        <v>10948.62</v>
      </c>
      <c r="I6">
        <v>10948.62</v>
      </c>
      <c r="J6" t="s">
        <v>46</v>
      </c>
    </row>
    <row r="7" spans="1:10" x14ac:dyDescent="0.25">
      <c r="A7">
        <v>406010170</v>
      </c>
      <c r="B7" t="s">
        <v>54</v>
      </c>
      <c r="C7" t="s">
        <v>45</v>
      </c>
      <c r="D7" t="s">
        <v>48</v>
      </c>
      <c r="F7">
        <v>10948.62</v>
      </c>
      <c r="I7">
        <v>10948.62</v>
      </c>
      <c r="J7" t="s">
        <v>46</v>
      </c>
    </row>
    <row r="8" spans="1:10" x14ac:dyDescent="0.25">
      <c r="A8">
        <v>406011273</v>
      </c>
      <c r="B8" t="s">
        <v>55</v>
      </c>
      <c r="C8" t="s">
        <v>45</v>
      </c>
      <c r="D8" t="s">
        <v>48</v>
      </c>
      <c r="F8">
        <v>10948.62</v>
      </c>
      <c r="I8">
        <v>10948.62</v>
      </c>
      <c r="J8" t="s">
        <v>46</v>
      </c>
    </row>
    <row r="9" spans="1:10" x14ac:dyDescent="0.25">
      <c r="A9">
        <v>406011370</v>
      </c>
      <c r="B9" t="s">
        <v>56</v>
      </c>
      <c r="C9" t="s">
        <v>45</v>
      </c>
      <c r="D9" t="s">
        <v>48</v>
      </c>
      <c r="F9">
        <v>10948.62</v>
      </c>
      <c r="I9">
        <v>10948.62</v>
      </c>
      <c r="J9" t="s">
        <v>46</v>
      </c>
    </row>
    <row r="10" spans="1:10" x14ac:dyDescent="0.25">
      <c r="A10">
        <v>406011460</v>
      </c>
      <c r="B10" t="s">
        <v>57</v>
      </c>
      <c r="C10" t="s">
        <v>45</v>
      </c>
      <c r="D10" t="s">
        <v>48</v>
      </c>
      <c r="F10">
        <v>10948.62</v>
      </c>
      <c r="I10">
        <v>10948.62</v>
      </c>
      <c r="J10" t="s">
        <v>46</v>
      </c>
    </row>
    <row r="11" spans="1:10" x14ac:dyDescent="0.25">
      <c r="A11">
        <v>406011486</v>
      </c>
      <c r="B11" t="s">
        <v>58</v>
      </c>
      <c r="C11" t="s">
        <v>45</v>
      </c>
      <c r="D11" t="s">
        <v>48</v>
      </c>
      <c r="F11">
        <v>11502.85</v>
      </c>
      <c r="I11">
        <v>11502.85</v>
      </c>
      <c r="J11" t="s">
        <v>46</v>
      </c>
    </row>
    <row r="12" spans="1:10" x14ac:dyDescent="0.25">
      <c r="A12">
        <v>406011478</v>
      </c>
      <c r="B12" t="s">
        <v>59</v>
      </c>
      <c r="C12" t="s">
        <v>45</v>
      </c>
      <c r="D12" t="s">
        <v>48</v>
      </c>
      <c r="F12">
        <v>11822.99</v>
      </c>
      <c r="I12">
        <v>11822.99</v>
      </c>
      <c r="J12" t="s">
        <v>46</v>
      </c>
    </row>
    <row r="13" spans="1:10" x14ac:dyDescent="0.25">
      <c r="A13">
        <v>406011311</v>
      </c>
      <c r="B13" t="s">
        <v>60</v>
      </c>
      <c r="C13" t="s">
        <v>45</v>
      </c>
      <c r="D13" t="s">
        <v>48</v>
      </c>
      <c r="F13">
        <v>12131.83</v>
      </c>
      <c r="I13">
        <v>12131.83</v>
      </c>
      <c r="J13" t="s">
        <v>46</v>
      </c>
    </row>
    <row r="14" spans="1:10" x14ac:dyDescent="0.25">
      <c r="A14">
        <v>406010013</v>
      </c>
      <c r="B14" t="s">
        <v>61</v>
      </c>
      <c r="C14" t="s">
        <v>45</v>
      </c>
      <c r="D14" t="s">
        <v>48</v>
      </c>
      <c r="F14">
        <v>12246.65</v>
      </c>
      <c r="I14">
        <v>12246.65</v>
      </c>
      <c r="J14" t="s">
        <v>46</v>
      </c>
    </row>
    <row r="15" spans="1:10" x14ac:dyDescent="0.25">
      <c r="A15">
        <v>406011222</v>
      </c>
      <c r="B15" t="s">
        <v>62</v>
      </c>
      <c r="C15" t="s">
        <v>45</v>
      </c>
      <c r="D15" t="s">
        <v>48</v>
      </c>
      <c r="F15">
        <v>12246.65</v>
      </c>
      <c r="I15">
        <v>12246.65</v>
      </c>
      <c r="J15" t="s">
        <v>46</v>
      </c>
    </row>
    <row r="16" spans="1:10" x14ac:dyDescent="0.25">
      <c r="A16">
        <v>406011320</v>
      </c>
      <c r="B16" t="s">
        <v>63</v>
      </c>
      <c r="C16" t="s">
        <v>45</v>
      </c>
      <c r="D16" t="s">
        <v>48</v>
      </c>
      <c r="F16">
        <v>12246.65</v>
      </c>
      <c r="I16">
        <v>12246.65</v>
      </c>
      <c r="J16" t="s">
        <v>46</v>
      </c>
    </row>
    <row r="17" spans="1:10" x14ac:dyDescent="0.25">
      <c r="A17">
        <v>406010803</v>
      </c>
      <c r="B17" t="s">
        <v>64</v>
      </c>
      <c r="C17" t="s">
        <v>45</v>
      </c>
      <c r="D17" t="s">
        <v>48</v>
      </c>
      <c r="F17">
        <v>12659.96</v>
      </c>
      <c r="I17">
        <v>12659.96</v>
      </c>
      <c r="J17" t="s">
        <v>46</v>
      </c>
    </row>
    <row r="18" spans="1:10" x14ac:dyDescent="0.25">
      <c r="A18">
        <v>406011354</v>
      </c>
      <c r="B18" t="s">
        <v>65</v>
      </c>
      <c r="C18" t="s">
        <v>45</v>
      </c>
      <c r="D18" t="s">
        <v>48</v>
      </c>
      <c r="F18">
        <v>12674.72</v>
      </c>
      <c r="I18">
        <v>12674.72</v>
      </c>
      <c r="J18" t="s">
        <v>46</v>
      </c>
    </row>
    <row r="19" spans="1:10" x14ac:dyDescent="0.25">
      <c r="A19">
        <v>406011265</v>
      </c>
      <c r="B19" t="s">
        <v>66</v>
      </c>
      <c r="C19" t="s">
        <v>45</v>
      </c>
      <c r="D19" t="s">
        <v>48</v>
      </c>
      <c r="F19">
        <v>12820.88</v>
      </c>
      <c r="I19">
        <v>12820.88</v>
      </c>
      <c r="J19" t="s">
        <v>46</v>
      </c>
    </row>
    <row r="20" spans="1:10" x14ac:dyDescent="0.25">
      <c r="A20">
        <v>406011443</v>
      </c>
      <c r="B20" t="s">
        <v>67</v>
      </c>
      <c r="C20" t="s">
        <v>45</v>
      </c>
      <c r="D20" t="s">
        <v>48</v>
      </c>
      <c r="F20">
        <v>12990.42</v>
      </c>
      <c r="I20">
        <v>12990.42</v>
      </c>
      <c r="J20" t="s">
        <v>46</v>
      </c>
    </row>
    <row r="21" spans="1:10" x14ac:dyDescent="0.25">
      <c r="A21">
        <v>406010692</v>
      </c>
      <c r="B21" t="s">
        <v>68</v>
      </c>
      <c r="C21" t="s">
        <v>45</v>
      </c>
      <c r="D21" t="s">
        <v>48</v>
      </c>
      <c r="F21">
        <v>13196.19</v>
      </c>
      <c r="I21">
        <v>13196.19</v>
      </c>
      <c r="J21" t="s">
        <v>46</v>
      </c>
    </row>
    <row r="22" spans="1:10" x14ac:dyDescent="0.25">
      <c r="A22">
        <v>406010927</v>
      </c>
      <c r="B22" t="s">
        <v>69</v>
      </c>
      <c r="C22" t="s">
        <v>45</v>
      </c>
      <c r="D22" t="s">
        <v>48</v>
      </c>
      <c r="F22">
        <v>14232.28</v>
      </c>
      <c r="I22">
        <v>14232.28</v>
      </c>
      <c r="J22" t="s">
        <v>46</v>
      </c>
    </row>
    <row r="23" spans="1:10" x14ac:dyDescent="0.25">
      <c r="A23">
        <v>406010161</v>
      </c>
      <c r="B23" t="s">
        <v>70</v>
      </c>
      <c r="C23" t="s">
        <v>45</v>
      </c>
      <c r="D23" t="s">
        <v>48</v>
      </c>
      <c r="F23">
        <v>14685.43</v>
      </c>
      <c r="I23">
        <v>14685.43</v>
      </c>
      <c r="J23" t="s">
        <v>46</v>
      </c>
    </row>
    <row r="24" spans="1:10" x14ac:dyDescent="0.25">
      <c r="A24">
        <v>406011303</v>
      </c>
      <c r="B24" t="s">
        <v>71</v>
      </c>
      <c r="C24" t="s">
        <v>45</v>
      </c>
      <c r="D24" t="s">
        <v>48</v>
      </c>
      <c r="F24">
        <v>14685.43</v>
      </c>
      <c r="I24">
        <v>14685.43</v>
      </c>
      <c r="J24" t="s">
        <v>46</v>
      </c>
    </row>
    <row r="25" spans="1:10" x14ac:dyDescent="0.25">
      <c r="A25">
        <v>406011389</v>
      </c>
      <c r="B25" t="s">
        <v>72</v>
      </c>
      <c r="C25" t="s">
        <v>45</v>
      </c>
      <c r="D25" t="s">
        <v>48</v>
      </c>
      <c r="F25">
        <v>14685.43</v>
      </c>
      <c r="I25">
        <v>14685.43</v>
      </c>
      <c r="J25" t="s">
        <v>46</v>
      </c>
    </row>
    <row r="26" spans="1:10" x14ac:dyDescent="0.25">
      <c r="A26">
        <v>406011435</v>
      </c>
      <c r="B26" t="s">
        <v>73</v>
      </c>
      <c r="C26" t="s">
        <v>45</v>
      </c>
      <c r="D26" t="s">
        <v>48</v>
      </c>
      <c r="F26">
        <v>14685.43</v>
      </c>
      <c r="I26">
        <v>14685.43</v>
      </c>
      <c r="J26" t="s">
        <v>46</v>
      </c>
    </row>
    <row r="27" spans="1:10" x14ac:dyDescent="0.25">
      <c r="A27">
        <v>406010935</v>
      </c>
      <c r="B27" t="s">
        <v>74</v>
      </c>
      <c r="C27" t="s">
        <v>45</v>
      </c>
      <c r="D27" t="s">
        <v>48</v>
      </c>
      <c r="F27">
        <v>14709.05</v>
      </c>
      <c r="I27">
        <v>14709.05</v>
      </c>
      <c r="J27" t="s">
        <v>46</v>
      </c>
    </row>
    <row r="28" spans="1:10" x14ac:dyDescent="0.25">
      <c r="A28">
        <v>406010820</v>
      </c>
      <c r="B28" t="s">
        <v>75</v>
      </c>
      <c r="C28" t="s">
        <v>45</v>
      </c>
      <c r="D28" t="s">
        <v>48</v>
      </c>
      <c r="F28">
        <v>15474.64</v>
      </c>
      <c r="I28">
        <v>15474.64</v>
      </c>
      <c r="J28" t="s">
        <v>46</v>
      </c>
    </row>
    <row r="29" spans="1:10" x14ac:dyDescent="0.25">
      <c r="A29">
        <v>406011281</v>
      </c>
      <c r="B29" t="s">
        <v>76</v>
      </c>
      <c r="C29" t="s">
        <v>45</v>
      </c>
      <c r="D29" t="s">
        <v>48</v>
      </c>
      <c r="F29">
        <v>15991.52</v>
      </c>
      <c r="I29">
        <v>15991.52</v>
      </c>
      <c r="J29" t="s">
        <v>46</v>
      </c>
    </row>
    <row r="30" spans="1:10" x14ac:dyDescent="0.25">
      <c r="A30">
        <v>406011419</v>
      </c>
      <c r="B30" t="s">
        <v>77</v>
      </c>
      <c r="C30" t="s">
        <v>45</v>
      </c>
      <c r="D30" t="s">
        <v>48</v>
      </c>
      <c r="F30">
        <v>16557.54</v>
      </c>
      <c r="I30">
        <v>16557.54</v>
      </c>
      <c r="J30" t="s">
        <v>46</v>
      </c>
    </row>
    <row r="31" spans="1:10" x14ac:dyDescent="0.25">
      <c r="A31">
        <v>406010072</v>
      </c>
      <c r="B31" t="s">
        <v>78</v>
      </c>
      <c r="C31" t="s">
        <v>45</v>
      </c>
      <c r="D31" t="s">
        <v>48</v>
      </c>
      <c r="F31">
        <v>16557.689999999999</v>
      </c>
      <c r="I31">
        <v>16557.689999999999</v>
      </c>
      <c r="J31" t="s">
        <v>46</v>
      </c>
    </row>
    <row r="32" spans="1:10" x14ac:dyDescent="0.25">
      <c r="A32">
        <v>406010218</v>
      </c>
      <c r="B32" t="s">
        <v>79</v>
      </c>
      <c r="C32" t="s">
        <v>45</v>
      </c>
      <c r="D32" t="s">
        <v>48</v>
      </c>
      <c r="F32">
        <v>16557.689999999999</v>
      </c>
      <c r="I32">
        <v>16557.689999999999</v>
      </c>
      <c r="J32" t="s">
        <v>46</v>
      </c>
    </row>
    <row r="33" spans="1:10" x14ac:dyDescent="0.25">
      <c r="A33">
        <v>406011214</v>
      </c>
      <c r="B33" t="s">
        <v>80</v>
      </c>
      <c r="C33" t="s">
        <v>45</v>
      </c>
      <c r="D33" t="s">
        <v>48</v>
      </c>
      <c r="F33">
        <v>16557.689999999999</v>
      </c>
      <c r="I33">
        <v>16557.689999999999</v>
      </c>
      <c r="J33" t="s">
        <v>46</v>
      </c>
    </row>
    <row r="34" spans="1:10" x14ac:dyDescent="0.25">
      <c r="A34">
        <v>406011346</v>
      </c>
      <c r="B34" t="s">
        <v>81</v>
      </c>
      <c r="C34" t="s">
        <v>45</v>
      </c>
      <c r="D34" t="s">
        <v>48</v>
      </c>
      <c r="F34">
        <v>16557.689999999999</v>
      </c>
      <c r="I34">
        <v>16557.689999999999</v>
      </c>
      <c r="J34" t="s">
        <v>46</v>
      </c>
    </row>
    <row r="35" spans="1:10" x14ac:dyDescent="0.25">
      <c r="A35">
        <v>406010811</v>
      </c>
      <c r="B35" t="s">
        <v>82</v>
      </c>
      <c r="C35" t="s">
        <v>45</v>
      </c>
      <c r="D35" t="s">
        <v>48</v>
      </c>
      <c r="F35">
        <v>16616.13</v>
      </c>
      <c r="I35">
        <v>16616.13</v>
      </c>
      <c r="J35" t="s">
        <v>46</v>
      </c>
    </row>
    <row r="36" spans="1:10" x14ac:dyDescent="0.25">
      <c r="A36">
        <v>406011206</v>
      </c>
      <c r="B36" t="s">
        <v>83</v>
      </c>
      <c r="C36" t="s">
        <v>45</v>
      </c>
      <c r="D36" t="s">
        <v>48</v>
      </c>
      <c r="F36">
        <v>16616.13</v>
      </c>
      <c r="I36">
        <v>16616.13</v>
      </c>
      <c r="J36" t="s">
        <v>46</v>
      </c>
    </row>
    <row r="37" spans="1:10" x14ac:dyDescent="0.25">
      <c r="A37">
        <v>406030154</v>
      </c>
      <c r="B37" t="s">
        <v>84</v>
      </c>
      <c r="C37" t="s">
        <v>45</v>
      </c>
      <c r="D37" t="s">
        <v>48</v>
      </c>
      <c r="F37">
        <v>17144.18</v>
      </c>
      <c r="I37">
        <v>17144.18</v>
      </c>
      <c r="J37" t="s">
        <v>46</v>
      </c>
    </row>
    <row r="38" spans="1:10" x14ac:dyDescent="0.25">
      <c r="A38">
        <v>406010137</v>
      </c>
      <c r="B38" t="s">
        <v>85</v>
      </c>
      <c r="C38" t="s">
        <v>45</v>
      </c>
      <c r="D38" t="s">
        <v>48</v>
      </c>
      <c r="F38">
        <v>17703.09</v>
      </c>
      <c r="I38">
        <v>17703.09</v>
      </c>
      <c r="J38" t="s">
        <v>46</v>
      </c>
    </row>
    <row r="39" spans="1:10" x14ac:dyDescent="0.25">
      <c r="A39">
        <v>406010943</v>
      </c>
      <c r="B39" t="s">
        <v>86</v>
      </c>
      <c r="C39" t="s">
        <v>45</v>
      </c>
      <c r="D39" t="s">
        <v>48</v>
      </c>
      <c r="F39">
        <v>17704.38</v>
      </c>
      <c r="I39">
        <v>17704.38</v>
      </c>
      <c r="J39" t="s">
        <v>46</v>
      </c>
    </row>
    <row r="40" spans="1:10" x14ac:dyDescent="0.25">
      <c r="A40">
        <v>406010951</v>
      </c>
      <c r="B40" t="s">
        <v>87</v>
      </c>
      <c r="C40" t="s">
        <v>45</v>
      </c>
      <c r="D40" t="s">
        <v>48</v>
      </c>
      <c r="F40">
        <v>17704.38</v>
      </c>
      <c r="I40">
        <v>17704.38</v>
      </c>
      <c r="J40" t="s">
        <v>46</v>
      </c>
    </row>
    <row r="41" spans="1:10" x14ac:dyDescent="0.25">
      <c r="A41">
        <v>406010390</v>
      </c>
      <c r="B41" t="s">
        <v>88</v>
      </c>
      <c r="C41" t="s">
        <v>45</v>
      </c>
      <c r="D41" t="s">
        <v>48</v>
      </c>
      <c r="F41">
        <v>18150.46</v>
      </c>
      <c r="I41">
        <v>18150.46</v>
      </c>
      <c r="J41" t="s">
        <v>46</v>
      </c>
    </row>
    <row r="42" spans="1:10" x14ac:dyDescent="0.25">
      <c r="A42">
        <v>406011397</v>
      </c>
      <c r="B42" t="s">
        <v>89</v>
      </c>
      <c r="C42" t="s">
        <v>45</v>
      </c>
      <c r="D42" t="s">
        <v>48</v>
      </c>
      <c r="F42">
        <v>18150.46</v>
      </c>
      <c r="I42">
        <v>18150.46</v>
      </c>
      <c r="J42" t="s">
        <v>46</v>
      </c>
    </row>
    <row r="43" spans="1:10" x14ac:dyDescent="0.25">
      <c r="A43">
        <v>406011400</v>
      </c>
      <c r="B43" t="s">
        <v>90</v>
      </c>
      <c r="C43" t="s">
        <v>45</v>
      </c>
      <c r="D43" t="s">
        <v>48</v>
      </c>
      <c r="F43">
        <v>18150.46</v>
      </c>
      <c r="I43">
        <v>18150.46</v>
      </c>
      <c r="J43" t="s">
        <v>46</v>
      </c>
    </row>
    <row r="44" spans="1:10" x14ac:dyDescent="0.25">
      <c r="A44">
        <v>406011290</v>
      </c>
      <c r="B44" t="s">
        <v>91</v>
      </c>
      <c r="C44" t="s">
        <v>45</v>
      </c>
      <c r="D44" t="s">
        <v>48</v>
      </c>
      <c r="F44">
        <v>19664.32</v>
      </c>
      <c r="I44">
        <v>19664.32</v>
      </c>
      <c r="J44" t="s">
        <v>46</v>
      </c>
    </row>
    <row r="45" spans="1:10" x14ac:dyDescent="0.25">
      <c r="A45">
        <v>406011362</v>
      </c>
      <c r="B45" t="s">
        <v>92</v>
      </c>
      <c r="C45" t="s">
        <v>45</v>
      </c>
      <c r="D45" t="s">
        <v>48</v>
      </c>
      <c r="F45">
        <v>19664.32</v>
      </c>
      <c r="I45">
        <v>19664.32</v>
      </c>
      <c r="J45" t="s">
        <v>46</v>
      </c>
    </row>
    <row r="46" spans="1:10" x14ac:dyDescent="0.25">
      <c r="A46">
        <v>406010285</v>
      </c>
      <c r="B46" t="s">
        <v>93</v>
      </c>
      <c r="C46" t="s">
        <v>45</v>
      </c>
      <c r="D46" t="s">
        <v>48</v>
      </c>
      <c r="F46">
        <v>20435.86</v>
      </c>
      <c r="I46">
        <v>20435.86</v>
      </c>
      <c r="J46" t="s">
        <v>46</v>
      </c>
    </row>
    <row r="47" spans="1:10" x14ac:dyDescent="0.25">
      <c r="A47">
        <v>406010153</v>
      </c>
      <c r="B47" t="s">
        <v>94</v>
      </c>
      <c r="C47" t="s">
        <v>45</v>
      </c>
      <c r="D47" t="s">
        <v>48</v>
      </c>
      <c r="F47">
        <v>22267.919999999998</v>
      </c>
      <c r="I47">
        <v>22267.919999999998</v>
      </c>
      <c r="J47" t="s">
        <v>46</v>
      </c>
    </row>
    <row r="48" spans="1:10" x14ac:dyDescent="0.25">
      <c r="A48">
        <v>406010226</v>
      </c>
      <c r="B48" t="s">
        <v>95</v>
      </c>
      <c r="C48" t="s">
        <v>45</v>
      </c>
      <c r="D48" t="s">
        <v>48</v>
      </c>
      <c r="F48">
        <v>22267.919999999998</v>
      </c>
      <c r="I48">
        <v>22267.919999999998</v>
      </c>
      <c r="J48" t="s">
        <v>46</v>
      </c>
    </row>
    <row r="49" spans="1:10" x14ac:dyDescent="0.25">
      <c r="A49">
        <v>406010420</v>
      </c>
      <c r="B49" t="s">
        <v>96</v>
      </c>
      <c r="C49" t="s">
        <v>45</v>
      </c>
      <c r="D49" t="s">
        <v>48</v>
      </c>
      <c r="F49">
        <v>22446.57</v>
      </c>
      <c r="I49">
        <v>22446.57</v>
      </c>
      <c r="J49" t="s">
        <v>46</v>
      </c>
    </row>
    <row r="50" spans="1:10" x14ac:dyDescent="0.25">
      <c r="A50">
        <v>406010374</v>
      </c>
      <c r="B50" t="s">
        <v>97</v>
      </c>
      <c r="C50" t="s">
        <v>45</v>
      </c>
      <c r="D50" t="s">
        <v>48</v>
      </c>
      <c r="F50">
        <v>22446.57</v>
      </c>
      <c r="I50">
        <v>22446.57</v>
      </c>
      <c r="J50" t="s">
        <v>46</v>
      </c>
    </row>
    <row r="51" spans="1:10" x14ac:dyDescent="0.25">
      <c r="A51">
        <v>406010331</v>
      </c>
      <c r="B51" t="s">
        <v>98</v>
      </c>
      <c r="C51" t="s">
        <v>45</v>
      </c>
      <c r="D51" t="s">
        <v>48</v>
      </c>
      <c r="F51">
        <v>24318.66</v>
      </c>
      <c r="I51">
        <v>24318.66</v>
      </c>
      <c r="J51" t="s">
        <v>46</v>
      </c>
    </row>
    <row r="52" spans="1:10" x14ac:dyDescent="0.25">
      <c r="A52">
        <v>406010269</v>
      </c>
      <c r="B52" t="s">
        <v>99</v>
      </c>
      <c r="C52" t="s">
        <v>45</v>
      </c>
      <c r="D52" t="s">
        <v>48</v>
      </c>
      <c r="F52">
        <v>24318.83</v>
      </c>
      <c r="I52">
        <v>24318.83</v>
      </c>
      <c r="J52" t="s">
        <v>46</v>
      </c>
    </row>
    <row r="53" spans="1:10" x14ac:dyDescent="0.25">
      <c r="A53">
        <v>406010498</v>
      </c>
      <c r="B53" t="s">
        <v>100</v>
      </c>
      <c r="C53" t="s">
        <v>45</v>
      </c>
      <c r="D53" t="s">
        <v>48</v>
      </c>
      <c r="F53">
        <v>24318.83</v>
      </c>
      <c r="I53">
        <v>24318.83</v>
      </c>
      <c r="J53" t="s">
        <v>46</v>
      </c>
    </row>
    <row r="54" spans="1:10" x14ac:dyDescent="0.25">
      <c r="A54">
        <v>406010781</v>
      </c>
      <c r="B54" t="s">
        <v>101</v>
      </c>
      <c r="C54" t="s">
        <v>45</v>
      </c>
      <c r="D54" t="s">
        <v>48</v>
      </c>
      <c r="F54">
        <v>24318.83</v>
      </c>
      <c r="I54">
        <v>24318.83</v>
      </c>
      <c r="J54" t="s">
        <v>46</v>
      </c>
    </row>
    <row r="55" spans="1:10" x14ac:dyDescent="0.25">
      <c r="A55">
        <v>406010250</v>
      </c>
      <c r="B55" t="s">
        <v>102</v>
      </c>
      <c r="C55" t="s">
        <v>45</v>
      </c>
      <c r="D55" t="s">
        <v>48</v>
      </c>
      <c r="F55">
        <v>24318.83</v>
      </c>
      <c r="I55">
        <v>24318.83</v>
      </c>
      <c r="J55" t="s">
        <v>46</v>
      </c>
    </row>
    <row r="56" spans="1:10" x14ac:dyDescent="0.25">
      <c r="A56">
        <v>406010277</v>
      </c>
      <c r="B56" t="s">
        <v>103</v>
      </c>
      <c r="C56" t="s">
        <v>45</v>
      </c>
      <c r="D56" t="s">
        <v>48</v>
      </c>
      <c r="F56">
        <v>24318.83</v>
      </c>
      <c r="I56">
        <v>24318.83</v>
      </c>
      <c r="J56" t="s">
        <v>46</v>
      </c>
    </row>
    <row r="57" spans="1:10" x14ac:dyDescent="0.25">
      <c r="A57">
        <v>406010366</v>
      </c>
      <c r="B57" t="s">
        <v>104</v>
      </c>
      <c r="C57" t="s">
        <v>45</v>
      </c>
      <c r="D57" t="s">
        <v>48</v>
      </c>
      <c r="F57">
        <v>24318.83</v>
      </c>
      <c r="I57">
        <v>24318.83</v>
      </c>
      <c r="J57" t="s">
        <v>46</v>
      </c>
    </row>
    <row r="58" spans="1:10" x14ac:dyDescent="0.25">
      <c r="A58">
        <v>406010447</v>
      </c>
      <c r="B58" t="s">
        <v>105</v>
      </c>
      <c r="C58" t="s">
        <v>45</v>
      </c>
      <c r="D58" t="s">
        <v>48</v>
      </c>
      <c r="F58">
        <v>24318.83</v>
      </c>
      <c r="I58">
        <v>24318.83</v>
      </c>
      <c r="J58" t="s">
        <v>46</v>
      </c>
    </row>
    <row r="59" spans="1:10" x14ac:dyDescent="0.25">
      <c r="A59">
        <v>406010463</v>
      </c>
      <c r="B59" t="s">
        <v>106</v>
      </c>
      <c r="C59" t="s">
        <v>45</v>
      </c>
      <c r="D59" t="s">
        <v>48</v>
      </c>
      <c r="F59">
        <v>24318.83</v>
      </c>
      <c r="I59">
        <v>24318.83</v>
      </c>
      <c r="J59" t="s">
        <v>46</v>
      </c>
    </row>
    <row r="60" spans="1:10" x14ac:dyDescent="0.25">
      <c r="A60">
        <v>406010471</v>
      </c>
      <c r="B60" t="s">
        <v>107</v>
      </c>
      <c r="C60" t="s">
        <v>45</v>
      </c>
      <c r="D60" t="s">
        <v>48</v>
      </c>
      <c r="F60">
        <v>24318.83</v>
      </c>
      <c r="I60">
        <v>24318.83</v>
      </c>
      <c r="J60" t="s">
        <v>46</v>
      </c>
    </row>
    <row r="61" spans="1:10" x14ac:dyDescent="0.25">
      <c r="A61">
        <v>406011524</v>
      </c>
      <c r="B61" t="s">
        <v>108</v>
      </c>
      <c r="C61" t="s">
        <v>45</v>
      </c>
      <c r="D61" t="s">
        <v>48</v>
      </c>
      <c r="F61">
        <v>57000</v>
      </c>
      <c r="I61">
        <v>57000</v>
      </c>
      <c r="J61" t="s">
        <v>46</v>
      </c>
    </row>
    <row r="62" spans="1:10" x14ac:dyDescent="0.25">
      <c r="A62">
        <v>406040150</v>
      </c>
      <c r="B62" t="s">
        <v>109</v>
      </c>
      <c r="C62" t="s">
        <v>45</v>
      </c>
      <c r="D62" t="s">
        <v>48</v>
      </c>
      <c r="F62">
        <v>2825.81</v>
      </c>
      <c r="I62">
        <v>2825.81</v>
      </c>
      <c r="J62" t="s">
        <v>46</v>
      </c>
    </row>
    <row r="63" spans="1:10" x14ac:dyDescent="0.25">
      <c r="A63">
        <v>406040176</v>
      </c>
      <c r="B63" t="s">
        <v>110</v>
      </c>
      <c r="C63" t="s">
        <v>45</v>
      </c>
      <c r="D63" t="s">
        <v>48</v>
      </c>
      <c r="F63">
        <v>2825.81</v>
      </c>
      <c r="I63">
        <v>2825.81</v>
      </c>
      <c r="J63" t="s">
        <v>46</v>
      </c>
    </row>
    <row r="64" spans="1:10" x14ac:dyDescent="0.25">
      <c r="A64">
        <v>406040184</v>
      </c>
      <c r="B64" t="s">
        <v>111</v>
      </c>
      <c r="C64" t="s">
        <v>45</v>
      </c>
      <c r="D64" t="s">
        <v>48</v>
      </c>
      <c r="F64">
        <v>2825.81</v>
      </c>
      <c r="I64">
        <v>2825.81</v>
      </c>
      <c r="J64" t="s">
        <v>46</v>
      </c>
    </row>
    <row r="65" spans="1:10" x14ac:dyDescent="0.25">
      <c r="A65">
        <v>406040168</v>
      </c>
      <c r="B65" t="s">
        <v>112</v>
      </c>
      <c r="C65" t="s">
        <v>45</v>
      </c>
      <c r="D65" t="s">
        <v>48</v>
      </c>
      <c r="F65">
        <v>3544.17</v>
      </c>
      <c r="I65">
        <v>3544.17</v>
      </c>
      <c r="J65" t="s">
        <v>46</v>
      </c>
    </row>
    <row r="66" spans="1:10" x14ac:dyDescent="0.25">
      <c r="A66">
        <v>407010378</v>
      </c>
      <c r="B66" t="s">
        <v>114</v>
      </c>
      <c r="C66" t="s">
        <v>113</v>
      </c>
      <c r="D66" t="s">
        <v>48</v>
      </c>
      <c r="F66">
        <v>975</v>
      </c>
      <c r="I66">
        <v>975</v>
      </c>
      <c r="J66" t="s">
        <v>46</v>
      </c>
    </row>
    <row r="67" spans="1:10" x14ac:dyDescent="0.25">
      <c r="A67">
        <v>407010181</v>
      </c>
      <c r="B67" t="s">
        <v>115</v>
      </c>
      <c r="C67" t="s">
        <v>113</v>
      </c>
      <c r="D67" t="s">
        <v>48</v>
      </c>
      <c r="F67">
        <v>3850</v>
      </c>
      <c r="I67">
        <v>3850</v>
      </c>
      <c r="J67" t="s">
        <v>46</v>
      </c>
    </row>
    <row r="68" spans="1:10" x14ac:dyDescent="0.25">
      <c r="A68">
        <v>407010360</v>
      </c>
      <c r="B68" t="s">
        <v>116</v>
      </c>
      <c r="C68" t="s">
        <v>113</v>
      </c>
      <c r="D68" t="s">
        <v>48</v>
      </c>
      <c r="F68">
        <v>4095</v>
      </c>
      <c r="I68">
        <v>4095</v>
      </c>
      <c r="J68" t="s">
        <v>46</v>
      </c>
    </row>
    <row r="69" spans="1:10" x14ac:dyDescent="0.25">
      <c r="A69">
        <v>407010122</v>
      </c>
      <c r="B69" t="s">
        <v>117</v>
      </c>
      <c r="C69" t="s">
        <v>113</v>
      </c>
      <c r="D69" t="s">
        <v>48</v>
      </c>
      <c r="F69">
        <v>4350</v>
      </c>
      <c r="I69">
        <v>4350</v>
      </c>
      <c r="J69" t="s">
        <v>46</v>
      </c>
    </row>
    <row r="70" spans="1:10" x14ac:dyDescent="0.25">
      <c r="A70">
        <v>415020018</v>
      </c>
      <c r="B70" t="s">
        <v>118</v>
      </c>
      <c r="C70" t="s">
        <v>119</v>
      </c>
      <c r="D70" t="s">
        <v>48</v>
      </c>
      <c r="J70" t="s">
        <v>46</v>
      </c>
    </row>
    <row r="71" spans="1:10" x14ac:dyDescent="0.25">
      <c r="A71">
        <v>415040027</v>
      </c>
      <c r="B71" t="s">
        <v>120</v>
      </c>
      <c r="C71" t="s">
        <v>119</v>
      </c>
      <c r="D71" t="s">
        <v>48</v>
      </c>
      <c r="F71">
        <v>521.77</v>
      </c>
      <c r="G71">
        <v>1300</v>
      </c>
      <c r="J71" t="s">
        <v>44</v>
      </c>
    </row>
    <row r="72" spans="1:10" x14ac:dyDescent="0.25">
      <c r="A72">
        <v>415040035</v>
      </c>
      <c r="B72" t="s">
        <v>121</v>
      </c>
      <c r="C72" t="s">
        <v>119</v>
      </c>
      <c r="D72" t="s">
        <v>48</v>
      </c>
      <c r="F72">
        <v>543.08000000000004</v>
      </c>
      <c r="G72">
        <v>1300</v>
      </c>
      <c r="J72" t="s">
        <v>44</v>
      </c>
    </row>
    <row r="73" spans="1:10" x14ac:dyDescent="0.25">
      <c r="A73">
        <v>303040203</v>
      </c>
      <c r="B73" t="s">
        <v>122</v>
      </c>
      <c r="C73" t="s">
        <v>123</v>
      </c>
      <c r="D73" t="s">
        <v>48</v>
      </c>
      <c r="F73">
        <v>309.73</v>
      </c>
      <c r="G73">
        <v>309.73</v>
      </c>
      <c r="I73">
        <v>619.46</v>
      </c>
      <c r="J73" t="s">
        <v>44</v>
      </c>
    </row>
    <row r="74" spans="1:10" x14ac:dyDescent="0.25">
      <c r="A74">
        <v>408020415</v>
      </c>
      <c r="B74" t="s">
        <v>125</v>
      </c>
      <c r="C74" t="s">
        <v>124</v>
      </c>
      <c r="D74" t="s">
        <v>48</v>
      </c>
      <c r="F74">
        <v>366.37</v>
      </c>
      <c r="G74">
        <v>1099.1099999999999</v>
      </c>
      <c r="I74">
        <v>1465.48</v>
      </c>
      <c r="J74" t="s">
        <v>44</v>
      </c>
    </row>
    <row r="75" spans="1:10" x14ac:dyDescent="0.25">
      <c r="A75">
        <v>409050083</v>
      </c>
      <c r="B75" t="s">
        <v>126</v>
      </c>
      <c r="C75" t="s">
        <v>127</v>
      </c>
      <c r="D75" t="s">
        <v>128</v>
      </c>
      <c r="F75">
        <v>219.12</v>
      </c>
      <c r="G75">
        <v>657.36</v>
      </c>
      <c r="I75">
        <v>876.48</v>
      </c>
      <c r="J75" t="s">
        <v>44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41C2-5363-4E10-B7CA-FCEA717223C8}">
  <dimension ref="A1:AC78"/>
  <sheetViews>
    <sheetView workbookViewId="0">
      <selection activeCell="AC78" sqref="AC78"/>
    </sheetView>
  </sheetViews>
  <sheetFormatPr defaultRowHeight="15" x14ac:dyDescent="0.25"/>
  <cols>
    <col min="1" max="1" width="10.7109375" customWidth="1"/>
  </cols>
  <sheetData>
    <row r="1" spans="1:29" x14ac:dyDescent="0.25">
      <c r="A1" t="s">
        <v>0</v>
      </c>
      <c r="B1" t="s">
        <v>27</v>
      </c>
      <c r="C1" t="s">
        <v>142</v>
      </c>
      <c r="D1" t="s">
        <v>185</v>
      </c>
      <c r="E1" t="s">
        <v>143</v>
      </c>
      <c r="F1" t="s">
        <v>144</v>
      </c>
      <c r="G1" t="s">
        <v>28</v>
      </c>
      <c r="H1" t="s">
        <v>186</v>
      </c>
      <c r="I1" t="s">
        <v>29</v>
      </c>
      <c r="J1" t="s">
        <v>187</v>
      </c>
      <c r="K1" t="s">
        <v>30</v>
      </c>
      <c r="L1" t="s">
        <v>31</v>
      </c>
      <c r="M1" t="s">
        <v>32</v>
      </c>
      <c r="N1" t="s">
        <v>33</v>
      </c>
      <c r="O1" t="s">
        <v>145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188</v>
      </c>
      <c r="AA1" t="s">
        <v>189</v>
      </c>
      <c r="AB1" t="s">
        <v>146</v>
      </c>
      <c r="AC1" t="s">
        <v>26</v>
      </c>
    </row>
    <row r="2" spans="1:29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4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5</v>
      </c>
    </row>
    <row r="3" spans="1:29" x14ac:dyDescent="0.25">
      <c r="A3" t="s">
        <v>147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1</v>
      </c>
    </row>
    <row r="4" spans="1:29" x14ac:dyDescent="0.25">
      <c r="A4" t="s">
        <v>2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1</v>
      </c>
    </row>
    <row r="5" spans="1:29" x14ac:dyDescent="0.25">
      <c r="A5" t="s">
        <v>148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</row>
    <row r="6" spans="1:29" x14ac:dyDescent="0.25">
      <c r="A6" t="s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</row>
    <row r="7" spans="1:29" x14ac:dyDescent="0.25">
      <c r="A7" t="s">
        <v>149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</row>
    <row r="8" spans="1:29" x14ac:dyDescent="0.25">
      <c r="A8" t="s">
        <v>129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1</v>
      </c>
    </row>
    <row r="9" spans="1:29" x14ac:dyDescent="0.25">
      <c r="A9" t="s">
        <v>150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</row>
    <row r="10" spans="1:29" x14ac:dyDescent="0.25">
      <c r="A10" t="s">
        <v>151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</row>
    <row r="11" spans="1:29" x14ac:dyDescent="0.25">
      <c r="A11" t="s">
        <v>152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1</v>
      </c>
    </row>
    <row r="12" spans="1:29" x14ac:dyDescent="0.25">
      <c r="A12" t="s">
        <v>153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</row>
    <row r="13" spans="1:29" x14ac:dyDescent="0.25">
      <c r="A13" t="s">
        <v>130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</row>
    <row r="14" spans="1:29" x14ac:dyDescent="0.25">
      <c r="A14" t="s">
        <v>154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</row>
    <row r="15" spans="1:29" x14ac:dyDescent="0.25">
      <c r="A15" t="s">
        <v>4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23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2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27</v>
      </c>
    </row>
    <row r="16" spans="1:29" x14ac:dyDescent="0.25">
      <c r="A16" t="s">
        <v>155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</row>
    <row r="17" spans="1:29" x14ac:dyDescent="0.25">
      <c r="A17" t="s">
        <v>156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2</v>
      </c>
    </row>
    <row r="18" spans="1:29" x14ac:dyDescent="0.25">
      <c r="A18" t="s">
        <v>157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3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3</v>
      </c>
    </row>
    <row r="19" spans="1:29" x14ac:dyDescent="0.25">
      <c r="A19" t="s">
        <v>131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</row>
    <row r="20" spans="1:29" x14ac:dyDescent="0.25">
      <c r="A20" t="s">
        <v>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9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11</v>
      </c>
    </row>
    <row r="21" spans="1:29" x14ac:dyDescent="0.25">
      <c r="A21" t="s">
        <v>158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</row>
    <row r="22" spans="1:29" x14ac:dyDescent="0.25">
      <c r="A22" t="s">
        <v>132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1</v>
      </c>
      <c r="M22">
        <v>0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3</v>
      </c>
    </row>
    <row r="23" spans="1:29" x14ac:dyDescent="0.25">
      <c r="A23" t="s">
        <v>159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</row>
    <row r="24" spans="1:29" x14ac:dyDescent="0.25">
      <c r="A24" t="s">
        <v>133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</v>
      </c>
    </row>
    <row r="25" spans="1:29" x14ac:dyDescent="0.25">
      <c r="A25" t="s">
        <v>160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0</v>
      </c>
      <c r="AC25">
        <v>1</v>
      </c>
    </row>
    <row r="26" spans="1:29" x14ac:dyDescent="0.25">
      <c r="A26" t="s">
        <v>161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</row>
    <row r="27" spans="1:29" x14ac:dyDescent="0.25">
      <c r="A27" t="s">
        <v>162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2</v>
      </c>
    </row>
    <row r="28" spans="1:29" x14ac:dyDescent="0.25">
      <c r="A28" t="s">
        <v>163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</v>
      </c>
    </row>
    <row r="29" spans="1:29" x14ac:dyDescent="0.25">
      <c r="A29" t="s">
        <v>164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</row>
    <row r="30" spans="1:29" x14ac:dyDescent="0.25">
      <c r="A30" t="s">
        <v>165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0</v>
      </c>
      <c r="AC30">
        <v>1</v>
      </c>
    </row>
    <row r="31" spans="1:29" x14ac:dyDescent="0.25">
      <c r="A31" t="s">
        <v>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4</v>
      </c>
      <c r="Z31">
        <v>0</v>
      </c>
      <c r="AA31">
        <v>0</v>
      </c>
      <c r="AB31">
        <v>0</v>
      </c>
      <c r="AC31">
        <v>4</v>
      </c>
    </row>
    <row r="32" spans="1:29" x14ac:dyDescent="0.25">
      <c r="A32" t="s">
        <v>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2</v>
      </c>
      <c r="Z32">
        <v>0</v>
      </c>
      <c r="AA32">
        <v>0</v>
      </c>
      <c r="AB32">
        <v>0</v>
      </c>
      <c r="AC32">
        <v>3</v>
      </c>
    </row>
    <row r="33" spans="1:29" x14ac:dyDescent="0.25">
      <c r="A33" t="s">
        <v>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1</v>
      </c>
    </row>
    <row r="34" spans="1:29" x14ac:dyDescent="0.25">
      <c r="A34" t="s">
        <v>134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2</v>
      </c>
    </row>
    <row r="35" spans="1:29" x14ac:dyDescent="0.25">
      <c r="A35" t="s">
        <v>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</v>
      </c>
    </row>
    <row r="36" spans="1:29" x14ac:dyDescent="0.25">
      <c r="A36" t="s">
        <v>135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</row>
    <row r="37" spans="1:29" x14ac:dyDescent="0.25">
      <c r="A37" t="s">
        <v>10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6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7</v>
      </c>
    </row>
    <row r="38" spans="1:29" x14ac:dyDescent="0.25">
      <c r="A38" t="s">
        <v>136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</row>
    <row r="39" spans="1:29" x14ac:dyDescent="0.25">
      <c r="A39" t="s">
        <v>166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</row>
    <row r="40" spans="1:29" x14ac:dyDescent="0.25">
      <c r="A40" t="s">
        <v>137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</v>
      </c>
    </row>
    <row r="41" spans="1:29" x14ac:dyDescent="0.25">
      <c r="A41" t="s">
        <v>11</v>
      </c>
      <c r="B41">
        <v>7</v>
      </c>
      <c r="C41">
        <v>5</v>
      </c>
      <c r="D41">
        <v>2</v>
      </c>
      <c r="E41">
        <v>1</v>
      </c>
      <c r="F41">
        <v>2</v>
      </c>
      <c r="G41">
        <v>10</v>
      </c>
      <c r="H41">
        <v>0</v>
      </c>
      <c r="I41">
        <v>0</v>
      </c>
      <c r="J41">
        <v>0</v>
      </c>
      <c r="K41">
        <v>0</v>
      </c>
      <c r="L41">
        <v>8</v>
      </c>
      <c r="M41">
        <v>8</v>
      </c>
      <c r="N41">
        <v>0</v>
      </c>
      <c r="O41">
        <v>0</v>
      </c>
      <c r="P41">
        <v>0</v>
      </c>
      <c r="Q41">
        <v>0</v>
      </c>
      <c r="R41">
        <v>7</v>
      </c>
      <c r="S41">
        <v>5</v>
      </c>
      <c r="T41">
        <v>9</v>
      </c>
      <c r="U41">
        <v>45</v>
      </c>
      <c r="V41">
        <v>2</v>
      </c>
      <c r="W41">
        <v>7</v>
      </c>
      <c r="X41">
        <v>4</v>
      </c>
      <c r="Y41">
        <v>1</v>
      </c>
      <c r="Z41">
        <v>3</v>
      </c>
      <c r="AA41">
        <v>9</v>
      </c>
      <c r="AB41">
        <v>2</v>
      </c>
      <c r="AC41">
        <v>137</v>
      </c>
    </row>
    <row r="42" spans="1:29" x14ac:dyDescent="0.25">
      <c r="A42" t="s">
        <v>167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</row>
    <row r="43" spans="1:29" x14ac:dyDescent="0.25">
      <c r="A43" t="s">
        <v>168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1</v>
      </c>
    </row>
    <row r="44" spans="1:29" x14ac:dyDescent="0.25">
      <c r="A44" t="s">
        <v>169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</row>
    <row r="45" spans="1:29" x14ac:dyDescent="0.25">
      <c r="A45" t="s">
        <v>138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</v>
      </c>
    </row>
    <row r="46" spans="1:29" x14ac:dyDescent="0.25">
      <c r="A46" t="s">
        <v>170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</row>
    <row r="47" spans="1:29" x14ac:dyDescent="0.25">
      <c r="A47" t="s">
        <v>171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1</v>
      </c>
    </row>
    <row r="48" spans="1:29" x14ac:dyDescent="0.25">
      <c r="A48" t="s">
        <v>172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</v>
      </c>
    </row>
    <row r="49" spans="1:29" x14ac:dyDescent="0.25">
      <c r="A49" t="s">
        <v>173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</row>
    <row r="50" spans="1:29" x14ac:dyDescent="0.25">
      <c r="A50" t="s">
        <v>12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  <c r="I50">
        <v>10</v>
      </c>
      <c r="J50">
        <v>0</v>
      </c>
      <c r="K50">
        <v>0</v>
      </c>
      <c r="L50">
        <v>5</v>
      </c>
      <c r="M50">
        <v>1</v>
      </c>
      <c r="N50">
        <v>0</v>
      </c>
      <c r="O50">
        <v>0</v>
      </c>
      <c r="P50">
        <v>3</v>
      </c>
      <c r="Q50">
        <v>1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0</v>
      </c>
      <c r="Y50">
        <v>3</v>
      </c>
      <c r="Z50">
        <v>0</v>
      </c>
      <c r="AA50">
        <v>0</v>
      </c>
      <c r="AB50">
        <v>0</v>
      </c>
      <c r="AC50">
        <v>25</v>
      </c>
    </row>
    <row r="51" spans="1:29" x14ac:dyDescent="0.25">
      <c r="A51" t="s">
        <v>13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2</v>
      </c>
    </row>
    <row r="52" spans="1:29" x14ac:dyDescent="0.25">
      <c r="A52" t="s">
        <v>14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  <c r="T52">
        <v>36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37</v>
      </c>
    </row>
    <row r="53" spans="1:29" x14ac:dyDescent="0.25">
      <c r="A53" t="s">
        <v>15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1</v>
      </c>
      <c r="Z53">
        <v>0</v>
      </c>
      <c r="AA53">
        <v>0</v>
      </c>
      <c r="AB53">
        <v>0</v>
      </c>
      <c r="AC53">
        <v>2</v>
      </c>
    </row>
    <row r="54" spans="1:29" x14ac:dyDescent="0.25">
      <c r="A54" t="s">
        <v>16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1</v>
      </c>
      <c r="M54">
        <v>0</v>
      </c>
      <c r="N54">
        <v>0</v>
      </c>
      <c r="O54">
        <v>0</v>
      </c>
      <c r="P54">
        <v>0</v>
      </c>
      <c r="Q54">
        <v>3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5</v>
      </c>
    </row>
    <row r="55" spans="1:29" x14ac:dyDescent="0.25">
      <c r="A55" t="s">
        <v>174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2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2</v>
      </c>
    </row>
    <row r="56" spans="1:29" x14ac:dyDescent="0.25">
      <c r="A56" t="s">
        <v>17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2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2</v>
      </c>
    </row>
    <row r="57" spans="1:29" x14ac:dyDescent="0.25">
      <c r="A57" t="s">
        <v>175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4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4</v>
      </c>
    </row>
    <row r="58" spans="1:29" x14ac:dyDescent="0.25">
      <c r="A58" t="s">
        <v>139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2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2</v>
      </c>
    </row>
    <row r="59" spans="1:29" x14ac:dyDescent="0.25">
      <c r="A59" t="s">
        <v>18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11</v>
      </c>
    </row>
    <row r="60" spans="1:29" x14ac:dyDescent="0.25">
      <c r="A60" t="s">
        <v>19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3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3</v>
      </c>
    </row>
    <row r="61" spans="1:29" x14ac:dyDescent="0.25">
      <c r="A61" t="s">
        <v>176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2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2</v>
      </c>
    </row>
    <row r="62" spans="1:29" x14ac:dyDescent="0.25">
      <c r="A62" t="s">
        <v>20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</row>
    <row r="63" spans="1:29" x14ac:dyDescent="0.25">
      <c r="A63" t="s">
        <v>140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2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2</v>
      </c>
    </row>
    <row r="64" spans="1:29" x14ac:dyDescent="0.25">
      <c r="A64" t="s">
        <v>177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</row>
    <row r="65" spans="1:29" x14ac:dyDescent="0.25">
      <c r="A65" t="s">
        <v>178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</row>
    <row r="66" spans="1:29" x14ac:dyDescent="0.25">
      <c r="A66" t="s">
        <v>179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</v>
      </c>
    </row>
    <row r="67" spans="1:29" x14ac:dyDescent="0.25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3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3</v>
      </c>
    </row>
    <row r="68" spans="1:29" x14ac:dyDescent="0.25">
      <c r="A68" t="s">
        <v>180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1</v>
      </c>
    </row>
    <row r="69" spans="1:29" x14ac:dyDescent="0.25">
      <c r="A69" t="s">
        <v>181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2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3</v>
      </c>
    </row>
    <row r="70" spans="1:29" x14ac:dyDescent="0.25">
      <c r="A70" t="s">
        <v>182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2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2</v>
      </c>
    </row>
    <row r="71" spans="1:29" x14ac:dyDescent="0.25">
      <c r="A71" t="s">
        <v>22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1</v>
      </c>
    </row>
    <row r="72" spans="1:29" x14ac:dyDescent="0.25">
      <c r="A72" t="s">
        <v>23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36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36</v>
      </c>
    </row>
    <row r="73" spans="1:29" x14ac:dyDescent="0.25">
      <c r="A73" t="s">
        <v>24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24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24</v>
      </c>
    </row>
    <row r="74" spans="1:29" x14ac:dyDescent="0.25">
      <c r="A74" t="s">
        <v>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17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17</v>
      </c>
    </row>
    <row r="75" spans="1:29" x14ac:dyDescent="0.25">
      <c r="A75" t="s">
        <v>183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</row>
    <row r="76" spans="1:29" x14ac:dyDescent="0.25">
      <c r="A76" t="s">
        <v>184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</row>
    <row r="77" spans="1:29" x14ac:dyDescent="0.25">
      <c r="A77" t="s">
        <v>141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</row>
    <row r="78" spans="1:29" x14ac:dyDescent="0.25">
      <c r="A78" t="s">
        <v>26</v>
      </c>
      <c r="B78">
        <v>7</v>
      </c>
      <c r="C78">
        <v>5</v>
      </c>
      <c r="D78">
        <v>3</v>
      </c>
      <c r="E78">
        <v>1</v>
      </c>
      <c r="F78">
        <v>3</v>
      </c>
      <c r="G78">
        <v>10</v>
      </c>
      <c r="H78">
        <v>3</v>
      </c>
      <c r="I78">
        <v>10</v>
      </c>
      <c r="J78">
        <v>1</v>
      </c>
      <c r="K78">
        <v>37</v>
      </c>
      <c r="L78">
        <v>39</v>
      </c>
      <c r="M78">
        <v>9</v>
      </c>
      <c r="N78">
        <v>1</v>
      </c>
      <c r="O78">
        <v>1</v>
      </c>
      <c r="P78">
        <v>4</v>
      </c>
      <c r="Q78">
        <v>12</v>
      </c>
      <c r="R78">
        <v>7</v>
      </c>
      <c r="S78">
        <v>25</v>
      </c>
      <c r="T78">
        <v>168</v>
      </c>
      <c r="U78">
        <v>45</v>
      </c>
      <c r="V78">
        <v>3</v>
      </c>
      <c r="W78">
        <v>7</v>
      </c>
      <c r="X78">
        <v>4</v>
      </c>
      <c r="Y78">
        <v>16</v>
      </c>
      <c r="Z78">
        <v>3</v>
      </c>
      <c r="AA78">
        <v>9</v>
      </c>
      <c r="AB78">
        <v>3</v>
      </c>
      <c r="AC78">
        <v>436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EE37-8785-40E3-BD6D-4E8474028A7F}">
  <dimension ref="A1:AC78"/>
  <sheetViews>
    <sheetView topLeftCell="F46" workbookViewId="0">
      <selection activeCell="AC78" sqref="AC78"/>
    </sheetView>
  </sheetViews>
  <sheetFormatPr defaultColWidth="10.85546875" defaultRowHeight="15" x14ac:dyDescent="0.25"/>
  <cols>
    <col min="29" max="29" width="14.28515625" style="1" bestFit="1" customWidth="1"/>
  </cols>
  <sheetData>
    <row r="1" spans="1:29" x14ac:dyDescent="0.25">
      <c r="A1" t="s">
        <v>0</v>
      </c>
      <c r="B1" t="s">
        <v>27</v>
      </c>
      <c r="C1" t="s">
        <v>142</v>
      </c>
      <c r="D1" t="s">
        <v>185</v>
      </c>
      <c r="E1" t="s">
        <v>143</v>
      </c>
      <c r="F1" t="s">
        <v>144</v>
      </c>
      <c r="G1" t="s">
        <v>28</v>
      </c>
      <c r="H1" t="s">
        <v>186</v>
      </c>
      <c r="I1" t="s">
        <v>29</v>
      </c>
      <c r="J1" t="s">
        <v>187</v>
      </c>
      <c r="K1" t="s">
        <v>30</v>
      </c>
      <c r="L1" t="s">
        <v>31</v>
      </c>
      <c r="M1" t="s">
        <v>32</v>
      </c>
      <c r="N1" t="s">
        <v>33</v>
      </c>
      <c r="O1" t="s">
        <v>145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188</v>
      </c>
      <c r="AA1" t="s">
        <v>189</v>
      </c>
      <c r="AB1" t="s">
        <v>146</v>
      </c>
      <c r="AC1" s="1" t="s">
        <v>26</v>
      </c>
    </row>
    <row r="2" spans="1:29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158.11000000000001</v>
      </c>
      <c r="I2">
        <v>0</v>
      </c>
      <c r="J2">
        <v>0</v>
      </c>
      <c r="K2">
        <v>0</v>
      </c>
      <c r="L2">
        <v>877.12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 s="1">
        <v>1035.23</v>
      </c>
    </row>
    <row r="3" spans="1:29" x14ac:dyDescent="0.25">
      <c r="A3" t="s">
        <v>147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1318.46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 s="1">
        <v>1318.46</v>
      </c>
    </row>
    <row r="4" spans="1:29" x14ac:dyDescent="0.25">
      <c r="A4" t="s">
        <v>2</v>
      </c>
      <c r="B4">
        <v>0</v>
      </c>
      <c r="C4">
        <v>0</v>
      </c>
      <c r="D4">
        <v>1516.18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 s="1">
        <v>1516.18</v>
      </c>
    </row>
    <row r="5" spans="1:29" x14ac:dyDescent="0.25">
      <c r="A5" t="s">
        <v>148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306.57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 s="1">
        <v>306.57</v>
      </c>
    </row>
    <row r="6" spans="1:29" x14ac:dyDescent="0.25">
      <c r="A6" t="s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337.22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 s="1">
        <v>337.22</v>
      </c>
    </row>
    <row r="7" spans="1:29" x14ac:dyDescent="0.25">
      <c r="A7" t="s">
        <v>149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444.2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 s="1">
        <v>444.2</v>
      </c>
    </row>
    <row r="8" spans="1:29" x14ac:dyDescent="0.25">
      <c r="A8" t="s">
        <v>129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852.69</v>
      </c>
      <c r="Z8">
        <v>0</v>
      </c>
      <c r="AA8">
        <v>0</v>
      </c>
      <c r="AB8">
        <v>0</v>
      </c>
      <c r="AC8" s="1">
        <v>852.69</v>
      </c>
    </row>
    <row r="9" spans="1:29" x14ac:dyDescent="0.25">
      <c r="A9" t="s">
        <v>150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504.76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s="1">
        <v>504.76</v>
      </c>
    </row>
    <row r="10" spans="1:29" x14ac:dyDescent="0.25">
      <c r="A10" t="s">
        <v>151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765.87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s="1">
        <v>765.87</v>
      </c>
    </row>
    <row r="11" spans="1:29" x14ac:dyDescent="0.25">
      <c r="A11" t="s">
        <v>152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476.76</v>
      </c>
      <c r="AC11" s="1">
        <v>476.76</v>
      </c>
    </row>
    <row r="12" spans="1:29" x14ac:dyDescent="0.25">
      <c r="A12" t="s">
        <v>153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965.45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 s="1">
        <v>965.45</v>
      </c>
    </row>
    <row r="13" spans="1:29" x14ac:dyDescent="0.25">
      <c r="A13" t="s">
        <v>130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15610.9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s="1">
        <v>15610.9</v>
      </c>
    </row>
    <row r="14" spans="1:29" x14ac:dyDescent="0.25">
      <c r="A14" t="s">
        <v>154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2057.87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 s="1">
        <v>2057.87</v>
      </c>
    </row>
    <row r="15" spans="1:29" x14ac:dyDescent="0.25">
      <c r="A15" t="s">
        <v>4</v>
      </c>
      <c r="B15">
        <v>0</v>
      </c>
      <c r="C15">
        <v>0</v>
      </c>
      <c r="D15">
        <v>0</v>
      </c>
      <c r="E15">
        <v>0</v>
      </c>
      <c r="F15">
        <v>1314.94</v>
      </c>
      <c r="G15">
        <v>0</v>
      </c>
      <c r="H15">
        <v>0</v>
      </c>
      <c r="I15">
        <v>0</v>
      </c>
      <c r="J15">
        <v>0</v>
      </c>
      <c r="K15">
        <v>10350.85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428.64</v>
      </c>
      <c r="T15">
        <v>1523.61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 s="1">
        <v>13618.04</v>
      </c>
    </row>
    <row r="16" spans="1:29" x14ac:dyDescent="0.25">
      <c r="A16" t="s">
        <v>155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88.14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 s="1">
        <v>88.14</v>
      </c>
    </row>
    <row r="17" spans="1:29" x14ac:dyDescent="0.25">
      <c r="A17" t="s">
        <v>156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15276.38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 s="1">
        <v>15276.38</v>
      </c>
    </row>
    <row r="18" spans="1:29" x14ac:dyDescent="0.25">
      <c r="A18" t="s">
        <v>157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7699.81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 s="1">
        <v>7699.81</v>
      </c>
    </row>
    <row r="19" spans="1:29" x14ac:dyDescent="0.25">
      <c r="A19" t="s">
        <v>131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687.76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 s="1">
        <v>687.76</v>
      </c>
    </row>
    <row r="20" spans="1:29" x14ac:dyDescent="0.25">
      <c r="A20" t="s">
        <v>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992.45</v>
      </c>
      <c r="L20">
        <v>9339.85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1371.2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 s="1">
        <v>11703.5</v>
      </c>
    </row>
    <row r="21" spans="1:29" x14ac:dyDescent="0.25">
      <c r="A21" t="s">
        <v>158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539.91999999999996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 s="1">
        <v>539.91999999999996</v>
      </c>
    </row>
    <row r="22" spans="1:29" x14ac:dyDescent="0.25">
      <c r="A22" t="s">
        <v>132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434.99</v>
      </c>
      <c r="L22">
        <v>434.99</v>
      </c>
      <c r="M22">
        <v>0</v>
      </c>
      <c r="N22">
        <v>475.39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 s="1">
        <v>1345.37</v>
      </c>
    </row>
    <row r="23" spans="1:29" x14ac:dyDescent="0.25">
      <c r="A23" t="s">
        <v>159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423.51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 s="1">
        <v>423.51</v>
      </c>
    </row>
    <row r="24" spans="1:29" x14ac:dyDescent="0.25">
      <c r="A24" t="s">
        <v>133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377.59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 s="1">
        <v>377.59</v>
      </c>
    </row>
    <row r="25" spans="1:29" x14ac:dyDescent="0.25">
      <c r="A25" t="s">
        <v>160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1061.03</v>
      </c>
      <c r="Z25">
        <v>0</v>
      </c>
      <c r="AA25">
        <v>0</v>
      </c>
      <c r="AB25">
        <v>0</v>
      </c>
      <c r="AC25" s="1">
        <v>1061.03</v>
      </c>
    </row>
    <row r="26" spans="1:29" x14ac:dyDescent="0.25">
      <c r="A26" t="s">
        <v>161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476.57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 s="1">
        <v>476.57</v>
      </c>
    </row>
    <row r="27" spans="1:29" x14ac:dyDescent="0.25">
      <c r="A27" t="s">
        <v>162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20264.939999999999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 s="1">
        <v>20264.939999999999</v>
      </c>
    </row>
    <row r="28" spans="1:29" x14ac:dyDescent="0.25">
      <c r="A28" t="s">
        <v>163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14024.56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 s="1">
        <v>14024.56</v>
      </c>
    </row>
    <row r="29" spans="1:29" x14ac:dyDescent="0.25">
      <c r="A29" t="s">
        <v>164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2433.48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s="1">
        <v>2433.48</v>
      </c>
    </row>
    <row r="30" spans="1:29" x14ac:dyDescent="0.25">
      <c r="A30" t="s">
        <v>165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1602.18</v>
      </c>
      <c r="Z30">
        <v>0</v>
      </c>
      <c r="AA30">
        <v>0</v>
      </c>
      <c r="AB30">
        <v>0</v>
      </c>
      <c r="AC30" s="1">
        <v>1602.18</v>
      </c>
    </row>
    <row r="31" spans="1:29" x14ac:dyDescent="0.25">
      <c r="A31" t="s">
        <v>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606.64</v>
      </c>
      <c r="Z31">
        <v>0</v>
      </c>
      <c r="AA31">
        <v>0</v>
      </c>
      <c r="AB31">
        <v>0</v>
      </c>
      <c r="AC31" s="1">
        <v>606.64</v>
      </c>
    </row>
    <row r="32" spans="1:29" x14ac:dyDescent="0.25">
      <c r="A32" t="s">
        <v>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151.66999999999999</v>
      </c>
      <c r="T32">
        <v>0</v>
      </c>
      <c r="U32">
        <v>0</v>
      </c>
      <c r="V32">
        <v>0</v>
      </c>
      <c r="W32">
        <v>0</v>
      </c>
      <c r="X32">
        <v>0</v>
      </c>
      <c r="Y32">
        <v>303.33999999999997</v>
      </c>
      <c r="Z32">
        <v>0</v>
      </c>
      <c r="AA32">
        <v>0</v>
      </c>
      <c r="AB32">
        <v>0</v>
      </c>
      <c r="AC32" s="1">
        <v>455.01</v>
      </c>
    </row>
    <row r="33" spans="1:29" x14ac:dyDescent="0.25">
      <c r="A33" t="s">
        <v>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225.16</v>
      </c>
      <c r="Z33">
        <v>0</v>
      </c>
      <c r="AA33">
        <v>0</v>
      </c>
      <c r="AB33">
        <v>0</v>
      </c>
      <c r="AC33" s="1">
        <v>225.16</v>
      </c>
    </row>
    <row r="34" spans="1:29" x14ac:dyDescent="0.25">
      <c r="A34" t="s">
        <v>134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205.91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205.91</v>
      </c>
      <c r="Z34">
        <v>0</v>
      </c>
      <c r="AA34">
        <v>0</v>
      </c>
      <c r="AB34">
        <v>0</v>
      </c>
      <c r="AC34" s="1">
        <v>411.82</v>
      </c>
    </row>
    <row r="35" spans="1:29" x14ac:dyDescent="0.25">
      <c r="A35" t="s">
        <v>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680.2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680.2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 s="1">
        <v>1360.4</v>
      </c>
    </row>
    <row r="36" spans="1:29" x14ac:dyDescent="0.25">
      <c r="A36" t="s">
        <v>135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429.3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 s="1">
        <v>429.3</v>
      </c>
    </row>
    <row r="37" spans="1:29" x14ac:dyDescent="0.25">
      <c r="A37" t="s">
        <v>10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549.72</v>
      </c>
      <c r="R37">
        <v>0</v>
      </c>
      <c r="S37">
        <v>3298.32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 s="1">
        <v>3848.04</v>
      </c>
    </row>
    <row r="38" spans="1:29" x14ac:dyDescent="0.25">
      <c r="A38" t="s">
        <v>136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675.93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 s="1">
        <v>675.93</v>
      </c>
    </row>
    <row r="39" spans="1:29" x14ac:dyDescent="0.25">
      <c r="A39" t="s">
        <v>166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385.32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 s="1">
        <v>385.32</v>
      </c>
    </row>
    <row r="40" spans="1:29" x14ac:dyDescent="0.25">
      <c r="A40" t="s">
        <v>137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256.97000000000003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 s="1">
        <v>256.97000000000003</v>
      </c>
    </row>
    <row r="41" spans="1:29" x14ac:dyDescent="0.25">
      <c r="A41" t="s">
        <v>11</v>
      </c>
      <c r="B41">
        <v>1533.84</v>
      </c>
      <c r="C41">
        <v>1127.5999999999999</v>
      </c>
      <c r="D41">
        <v>446.24</v>
      </c>
      <c r="E41">
        <v>235.12</v>
      </c>
      <c r="F41">
        <v>438.24</v>
      </c>
      <c r="G41">
        <v>2191.1999999999998</v>
      </c>
      <c r="H41">
        <v>0</v>
      </c>
      <c r="I41">
        <v>0</v>
      </c>
      <c r="J41">
        <v>0</v>
      </c>
      <c r="K41">
        <v>0</v>
      </c>
      <c r="L41">
        <v>1752.96</v>
      </c>
      <c r="M41">
        <v>1752.96</v>
      </c>
      <c r="N41">
        <v>0</v>
      </c>
      <c r="O41">
        <v>0</v>
      </c>
      <c r="P41">
        <v>0</v>
      </c>
      <c r="Q41">
        <v>0</v>
      </c>
      <c r="R41">
        <v>1533.84</v>
      </c>
      <c r="S41">
        <v>1095.5999999999999</v>
      </c>
      <c r="T41">
        <v>2044.08</v>
      </c>
      <c r="U41">
        <v>10220.4</v>
      </c>
      <c r="V41">
        <v>438.24</v>
      </c>
      <c r="W41">
        <v>1589.84</v>
      </c>
      <c r="X41">
        <v>876.48</v>
      </c>
      <c r="Y41">
        <v>219.12</v>
      </c>
      <c r="Z41">
        <v>657.36</v>
      </c>
      <c r="AA41">
        <v>1972.08</v>
      </c>
      <c r="AB41">
        <v>446.24</v>
      </c>
      <c r="AC41" s="1">
        <v>30571.439999999999</v>
      </c>
    </row>
    <row r="42" spans="1:29" x14ac:dyDescent="0.25">
      <c r="A42" t="s">
        <v>167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443.66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 s="1">
        <v>443.66</v>
      </c>
    </row>
    <row r="43" spans="1:29" x14ac:dyDescent="0.25">
      <c r="A43" t="s">
        <v>168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167.42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 s="1">
        <v>167.42</v>
      </c>
    </row>
    <row r="44" spans="1:29" x14ac:dyDescent="0.25">
      <c r="A44" t="s">
        <v>169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781.93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 s="1">
        <v>781.93</v>
      </c>
    </row>
    <row r="45" spans="1:29" x14ac:dyDescent="0.25">
      <c r="A45" t="s">
        <v>138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1051.26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 s="1">
        <v>1051.26</v>
      </c>
    </row>
    <row r="46" spans="1:29" x14ac:dyDescent="0.25">
      <c r="A46" t="s">
        <v>170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509.86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 s="1">
        <v>509.86</v>
      </c>
    </row>
    <row r="47" spans="1:29" x14ac:dyDescent="0.25">
      <c r="A47" t="s">
        <v>171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351.38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 s="1">
        <v>351.38</v>
      </c>
    </row>
    <row r="48" spans="1:29" x14ac:dyDescent="0.25">
      <c r="A48" t="s">
        <v>172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372.54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 s="1">
        <v>372.54</v>
      </c>
    </row>
    <row r="49" spans="1:29" x14ac:dyDescent="0.25">
      <c r="A49" t="s">
        <v>173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1629.53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 s="1">
        <v>1629.53</v>
      </c>
    </row>
    <row r="50" spans="1:29" x14ac:dyDescent="0.25">
      <c r="A50" t="s">
        <v>12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1898.28</v>
      </c>
      <c r="I50">
        <v>5416.7</v>
      </c>
      <c r="J50">
        <v>0</v>
      </c>
      <c r="K50">
        <v>0</v>
      </c>
      <c r="L50">
        <v>4378.62</v>
      </c>
      <c r="M50">
        <v>1145.1199999999999</v>
      </c>
      <c r="N50">
        <v>0</v>
      </c>
      <c r="O50">
        <v>0</v>
      </c>
      <c r="P50">
        <v>20530.96</v>
      </c>
      <c r="Q50">
        <v>681.7</v>
      </c>
      <c r="R50">
        <v>0</v>
      </c>
      <c r="S50">
        <v>0</v>
      </c>
      <c r="T50">
        <v>0</v>
      </c>
      <c r="U50">
        <v>0</v>
      </c>
      <c r="V50">
        <v>2415.02</v>
      </c>
      <c r="W50">
        <v>0</v>
      </c>
      <c r="X50">
        <v>0</v>
      </c>
      <c r="Y50">
        <v>1400.38</v>
      </c>
      <c r="Z50">
        <v>0</v>
      </c>
      <c r="AA50">
        <v>0</v>
      </c>
      <c r="AB50">
        <v>0</v>
      </c>
      <c r="AC50" s="1">
        <v>37866.78</v>
      </c>
    </row>
    <row r="51" spans="1:29" x14ac:dyDescent="0.25">
      <c r="A51" t="s">
        <v>13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3797.55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8290.65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 s="1">
        <v>12088.2</v>
      </c>
    </row>
    <row r="52" spans="1:29" x14ac:dyDescent="0.25">
      <c r="A52" t="s">
        <v>14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9592.5499999999993</v>
      </c>
      <c r="T52">
        <v>353769.62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 s="1">
        <v>363362.17</v>
      </c>
    </row>
    <row r="53" spans="1:29" x14ac:dyDescent="0.25">
      <c r="A53" t="s">
        <v>15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357.14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4007.8</v>
      </c>
      <c r="Z53">
        <v>0</v>
      </c>
      <c r="AA53">
        <v>0</v>
      </c>
      <c r="AB53">
        <v>0</v>
      </c>
      <c r="AC53" s="1">
        <v>4364.9399999999996</v>
      </c>
    </row>
    <row r="54" spans="1:29" x14ac:dyDescent="0.25">
      <c r="A54" t="s">
        <v>16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543.08000000000004</v>
      </c>
      <c r="L54">
        <v>543.08000000000004</v>
      </c>
      <c r="M54">
        <v>0</v>
      </c>
      <c r="N54">
        <v>0</v>
      </c>
      <c r="O54">
        <v>0</v>
      </c>
      <c r="P54">
        <v>0</v>
      </c>
      <c r="Q54">
        <v>2326.34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 s="1">
        <v>3412.5</v>
      </c>
    </row>
    <row r="55" spans="1:29" x14ac:dyDescent="0.25">
      <c r="A55" t="s">
        <v>174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2401.98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 s="1">
        <v>2401.98</v>
      </c>
    </row>
    <row r="56" spans="1:29" x14ac:dyDescent="0.25">
      <c r="A56" t="s">
        <v>17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14306.69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 s="1">
        <v>14306.69</v>
      </c>
    </row>
    <row r="57" spans="1:29" x14ac:dyDescent="0.25">
      <c r="A57" t="s">
        <v>175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21159.88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 s="1">
        <v>21159.88</v>
      </c>
    </row>
    <row r="58" spans="1:29" x14ac:dyDescent="0.25">
      <c r="A58" t="s">
        <v>139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11627.78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 s="1">
        <v>11627.78</v>
      </c>
    </row>
    <row r="59" spans="1:29" x14ac:dyDescent="0.25">
      <c r="A59" t="s">
        <v>18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15365.06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 s="1">
        <v>15365.06</v>
      </c>
    </row>
    <row r="60" spans="1:29" x14ac:dyDescent="0.25">
      <c r="A60" t="s">
        <v>19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11114.21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 s="1">
        <v>11114.21</v>
      </c>
    </row>
    <row r="61" spans="1:29" x14ac:dyDescent="0.25">
      <c r="A61" t="s">
        <v>176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6276.02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 s="1">
        <v>6276.02</v>
      </c>
    </row>
    <row r="62" spans="1:29" x14ac:dyDescent="0.25">
      <c r="A62" t="s">
        <v>20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2924.62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 s="1">
        <v>2924.62</v>
      </c>
    </row>
    <row r="63" spans="1:29" x14ac:dyDescent="0.25">
      <c r="A63" t="s">
        <v>140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5417.22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 s="1">
        <v>5417.22</v>
      </c>
    </row>
    <row r="64" spans="1:29" x14ac:dyDescent="0.25">
      <c r="A64" t="s">
        <v>177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758.32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 s="1">
        <v>758.32</v>
      </c>
    </row>
    <row r="65" spans="1:29" x14ac:dyDescent="0.25">
      <c r="A65" t="s">
        <v>178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1116.9000000000001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 s="1">
        <v>1116.9000000000001</v>
      </c>
    </row>
    <row r="66" spans="1:29" x14ac:dyDescent="0.25">
      <c r="A66" t="s">
        <v>179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1283.48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 s="1">
        <v>1283.48</v>
      </c>
    </row>
    <row r="67" spans="1:29" x14ac:dyDescent="0.25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7179.58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 s="1">
        <v>7179.58</v>
      </c>
    </row>
    <row r="68" spans="1:29" x14ac:dyDescent="0.25">
      <c r="A68" t="s">
        <v>180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1032.67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 s="1">
        <v>1032.67</v>
      </c>
    </row>
    <row r="69" spans="1:29" x14ac:dyDescent="0.25">
      <c r="A69" t="s">
        <v>181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4544.74</v>
      </c>
      <c r="R69">
        <v>0</v>
      </c>
      <c r="S69">
        <v>0</v>
      </c>
      <c r="T69">
        <v>2537.44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 s="1">
        <v>7082.18</v>
      </c>
    </row>
    <row r="70" spans="1:29" x14ac:dyDescent="0.25">
      <c r="A70" t="s">
        <v>182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13539.14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 s="1">
        <v>13539.14</v>
      </c>
    </row>
    <row r="71" spans="1:29" x14ac:dyDescent="0.25">
      <c r="A71" t="s">
        <v>22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642.53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 s="1">
        <v>642.53</v>
      </c>
    </row>
    <row r="72" spans="1:29" x14ac:dyDescent="0.25">
      <c r="A72" t="s">
        <v>23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23653.86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 s="1">
        <v>23653.86</v>
      </c>
    </row>
    <row r="73" spans="1:29" x14ac:dyDescent="0.25">
      <c r="A73" t="s">
        <v>24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110033.15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 s="1">
        <v>110033.15</v>
      </c>
    </row>
    <row r="74" spans="1:29" x14ac:dyDescent="0.25">
      <c r="A74" t="s">
        <v>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18391.150000000001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 s="1">
        <v>18391.150000000001</v>
      </c>
    </row>
    <row r="75" spans="1:29" x14ac:dyDescent="0.25">
      <c r="A75" t="s">
        <v>183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4173.72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 s="1">
        <v>4173.72</v>
      </c>
    </row>
    <row r="76" spans="1:29" x14ac:dyDescent="0.25">
      <c r="A76" t="s">
        <v>184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4839.83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 s="1">
        <v>4839.83</v>
      </c>
    </row>
    <row r="77" spans="1:29" x14ac:dyDescent="0.25">
      <c r="A77" t="s">
        <v>141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7596.26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 s="1">
        <v>7596.26</v>
      </c>
    </row>
    <row r="78" spans="1:29" x14ac:dyDescent="0.25">
      <c r="A78" t="s">
        <v>26</v>
      </c>
      <c r="B78">
        <v>1533.84</v>
      </c>
      <c r="C78">
        <v>1127.5999999999999</v>
      </c>
      <c r="D78">
        <v>1962.42</v>
      </c>
      <c r="E78">
        <v>235.12</v>
      </c>
      <c r="F78">
        <v>1753.18</v>
      </c>
      <c r="G78">
        <v>2191.1999999999998</v>
      </c>
      <c r="H78">
        <v>2596.31</v>
      </c>
      <c r="I78">
        <v>5416.7</v>
      </c>
      <c r="J78">
        <v>429.3</v>
      </c>
      <c r="K78">
        <v>21655.45</v>
      </c>
      <c r="L78">
        <v>22290.75</v>
      </c>
      <c r="M78">
        <v>2898.08</v>
      </c>
      <c r="N78">
        <v>475.39</v>
      </c>
      <c r="O78">
        <v>687.76</v>
      </c>
      <c r="P78">
        <v>21007.53</v>
      </c>
      <c r="Q78">
        <v>31078.69</v>
      </c>
      <c r="R78">
        <v>1533.84</v>
      </c>
      <c r="S78">
        <v>52060.480000000003</v>
      </c>
      <c r="T78">
        <v>674849.06</v>
      </c>
      <c r="U78">
        <v>10220.4</v>
      </c>
      <c r="V78">
        <v>2853.26</v>
      </c>
      <c r="W78">
        <v>1589.84</v>
      </c>
      <c r="X78">
        <v>876.48</v>
      </c>
      <c r="Y78">
        <v>10484.25</v>
      </c>
      <c r="Z78">
        <v>657.36</v>
      </c>
      <c r="AA78">
        <v>1972.08</v>
      </c>
      <c r="AB78">
        <v>923</v>
      </c>
      <c r="AC78" s="1">
        <v>875359.37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71E3-71D0-4994-BC92-8DA3FCB6685C}">
  <dimension ref="A1:AF91"/>
  <sheetViews>
    <sheetView workbookViewId="0">
      <selection activeCell="AD79" sqref="AD79"/>
    </sheetView>
  </sheetViews>
  <sheetFormatPr defaultRowHeight="15" x14ac:dyDescent="0.25"/>
  <cols>
    <col min="1" max="1" width="10" bestFit="1" customWidth="1"/>
    <col min="2" max="2" width="10.85546875" customWidth="1"/>
    <col min="3" max="4" width="12.140625" bestFit="1" customWidth="1"/>
    <col min="5" max="5" width="13.28515625" bestFit="1" customWidth="1"/>
    <col min="6" max="6" width="10.5703125" bestFit="1" customWidth="1"/>
    <col min="7" max="8" width="12.140625" bestFit="1" customWidth="1"/>
    <col min="9" max="9" width="10.5703125" bestFit="1" customWidth="1"/>
    <col min="10" max="10" width="9.28515625" bestFit="1" customWidth="1"/>
    <col min="11" max="11" width="12.140625" bestFit="1" customWidth="1"/>
    <col min="12" max="12" width="9.28515625" bestFit="1" customWidth="1"/>
    <col min="13" max="14" width="12.140625" bestFit="1" customWidth="1"/>
    <col min="15" max="15" width="9.28515625" bestFit="1" customWidth="1"/>
    <col min="16" max="16" width="10.5703125" bestFit="1" customWidth="1"/>
    <col min="17" max="17" width="12.5703125" customWidth="1"/>
    <col min="18" max="21" width="12.140625" bestFit="1" customWidth="1"/>
    <col min="22" max="22" width="10.5703125" bestFit="1" customWidth="1"/>
    <col min="23" max="23" width="12.140625" bestFit="1" customWidth="1"/>
    <col min="24" max="24" width="9.28515625" bestFit="1" customWidth="1"/>
    <col min="25" max="25" width="13.28515625" bestFit="1" customWidth="1"/>
    <col min="26" max="29" width="12.140625" bestFit="1" customWidth="1"/>
    <col min="30" max="30" width="13.28515625" bestFit="1" customWidth="1"/>
    <col min="31" max="31" width="10.5703125" bestFit="1" customWidth="1"/>
    <col min="32" max="32" width="13.28515625" bestFit="1" customWidth="1"/>
  </cols>
  <sheetData>
    <row r="1" spans="1:32" x14ac:dyDescent="0.25">
      <c r="B1" t="s">
        <v>0</v>
      </c>
      <c r="C1" t="s">
        <v>27</v>
      </c>
      <c r="D1" t="s">
        <v>142</v>
      </c>
      <c r="E1" t="s">
        <v>185</v>
      </c>
      <c r="F1" t="s">
        <v>143</v>
      </c>
      <c r="G1" t="s">
        <v>144</v>
      </c>
      <c r="H1" t="s">
        <v>28</v>
      </c>
      <c r="I1" t="s">
        <v>186</v>
      </c>
      <c r="J1" t="s">
        <v>29</v>
      </c>
      <c r="K1" t="s">
        <v>187</v>
      </c>
      <c r="L1" t="s">
        <v>30</v>
      </c>
      <c r="M1" t="s">
        <v>31</v>
      </c>
      <c r="N1" t="s">
        <v>32</v>
      </c>
      <c r="O1" t="s">
        <v>33</v>
      </c>
      <c r="P1" t="s">
        <v>145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  <c r="X1" t="s">
        <v>41</v>
      </c>
      <c r="Y1" t="s">
        <v>42</v>
      </c>
      <c r="Z1" t="s">
        <v>43</v>
      </c>
      <c r="AA1" t="s">
        <v>188</v>
      </c>
      <c r="AB1" t="s">
        <v>189</v>
      </c>
      <c r="AC1" t="s">
        <v>146</v>
      </c>
      <c r="AD1" t="s">
        <v>26</v>
      </c>
    </row>
    <row r="2" spans="1:32" x14ac:dyDescent="0.25">
      <c r="A2">
        <f>LEFT(B2,10)*1</f>
        <v>401020100</v>
      </c>
      <c r="B2" t="s">
        <v>1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f>SUM(C2:AC2)</f>
        <v>0</v>
      </c>
      <c r="AE2" s="1"/>
      <c r="AF2" s="1"/>
    </row>
    <row r="3" spans="1:32" x14ac:dyDescent="0.25">
      <c r="A3">
        <f t="shared" ref="A3:A66" si="0">LEFT(B3,10)*1</f>
        <v>403020115</v>
      </c>
      <c r="B3" t="s">
        <v>147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f t="shared" ref="AD3:AD66" si="1">SUM(C3:AC3)</f>
        <v>0</v>
      </c>
      <c r="AE3" s="1"/>
      <c r="AF3" s="1"/>
    </row>
    <row r="4" spans="1:32" x14ac:dyDescent="0.25">
      <c r="A4">
        <f t="shared" si="0"/>
        <v>403050154</v>
      </c>
      <c r="B4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f t="shared" si="1"/>
        <v>0</v>
      </c>
      <c r="AE4" s="1"/>
      <c r="AF4" s="1"/>
    </row>
    <row r="5" spans="1:32" x14ac:dyDescent="0.25">
      <c r="A5">
        <f t="shared" si="0"/>
        <v>404010024</v>
      </c>
      <c r="B5" t="s">
        <v>148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f t="shared" si="1"/>
        <v>0</v>
      </c>
      <c r="AE5" s="1"/>
      <c r="AF5" s="1"/>
    </row>
    <row r="6" spans="1:32" x14ac:dyDescent="0.25">
      <c r="A6">
        <f t="shared" si="0"/>
        <v>404010032</v>
      </c>
      <c r="B6" t="s">
        <v>3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f t="shared" si="1"/>
        <v>0</v>
      </c>
      <c r="AE6" s="1"/>
      <c r="AF6" s="1"/>
    </row>
    <row r="7" spans="1:32" x14ac:dyDescent="0.25">
      <c r="A7">
        <f t="shared" si="0"/>
        <v>404020321</v>
      </c>
      <c r="B7" t="s">
        <v>149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f t="shared" si="1"/>
        <v>0</v>
      </c>
      <c r="AE7" s="1"/>
      <c r="AF7" s="1"/>
    </row>
    <row r="8" spans="1:32" x14ac:dyDescent="0.25">
      <c r="A8">
        <f t="shared" si="0"/>
        <v>404020526</v>
      </c>
      <c r="B8" t="s">
        <v>129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f t="shared" si="1"/>
        <v>0</v>
      </c>
      <c r="AE8" s="1"/>
      <c r="AF8" s="1"/>
    </row>
    <row r="9" spans="1:32" x14ac:dyDescent="0.25">
      <c r="A9">
        <f t="shared" si="0"/>
        <v>404020720</v>
      </c>
      <c r="B9" t="s">
        <v>150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f t="shared" si="1"/>
        <v>0</v>
      </c>
      <c r="AE9" s="1"/>
      <c r="AF9" s="1"/>
    </row>
    <row r="10" spans="1:32" x14ac:dyDescent="0.25">
      <c r="A10">
        <f t="shared" si="0"/>
        <v>405010036</v>
      </c>
      <c r="B10" t="s">
        <v>151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f t="shared" si="1"/>
        <v>0</v>
      </c>
      <c r="AE10" s="1"/>
      <c r="AF10" s="1"/>
    </row>
    <row r="11" spans="1:32" x14ac:dyDescent="0.25">
      <c r="A11">
        <f t="shared" si="0"/>
        <v>405040210</v>
      </c>
      <c r="B11" t="s">
        <v>152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f t="shared" si="1"/>
        <v>0</v>
      </c>
      <c r="AE11" s="1"/>
      <c r="AF11" s="1"/>
    </row>
    <row r="12" spans="1:32" x14ac:dyDescent="0.25">
      <c r="A12">
        <f t="shared" si="0"/>
        <v>405050313</v>
      </c>
      <c r="B12" t="s">
        <v>153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f t="shared" si="1"/>
        <v>0</v>
      </c>
      <c r="AE12" s="1"/>
      <c r="AF12" s="1"/>
    </row>
    <row r="13" spans="1:32" x14ac:dyDescent="0.25">
      <c r="A13">
        <f t="shared" si="0"/>
        <v>406010536</v>
      </c>
      <c r="B13" t="s">
        <v>130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f t="shared" si="1"/>
        <v>0</v>
      </c>
      <c r="AE13" s="1"/>
      <c r="AF13" s="1"/>
    </row>
    <row r="14" spans="1:32" x14ac:dyDescent="0.25">
      <c r="A14">
        <f t="shared" si="0"/>
        <v>406011036</v>
      </c>
      <c r="B14" t="s">
        <v>154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f t="shared" si="1"/>
        <v>0</v>
      </c>
      <c r="AE14" s="1"/>
      <c r="AF14" s="1"/>
    </row>
    <row r="15" spans="1:32" x14ac:dyDescent="0.25">
      <c r="A15">
        <f t="shared" si="0"/>
        <v>406020078</v>
      </c>
      <c r="B15" t="s">
        <v>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f t="shared" si="1"/>
        <v>0</v>
      </c>
      <c r="AE15" s="1"/>
      <c r="AF15" s="1"/>
    </row>
    <row r="16" spans="1:32" x14ac:dyDescent="0.25">
      <c r="A16">
        <f t="shared" si="0"/>
        <v>406020159</v>
      </c>
      <c r="B16" t="s">
        <v>155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f t="shared" si="1"/>
        <v>0</v>
      </c>
      <c r="AE16" s="1"/>
      <c r="AF16" s="1"/>
    </row>
    <row r="17" spans="1:32" x14ac:dyDescent="0.25">
      <c r="A17">
        <f t="shared" si="0"/>
        <v>406030022</v>
      </c>
      <c r="B17" t="s">
        <v>156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f t="shared" si="1"/>
        <v>0</v>
      </c>
      <c r="AE17" s="1"/>
      <c r="AF17" s="1"/>
    </row>
    <row r="18" spans="1:32" x14ac:dyDescent="0.25">
      <c r="A18">
        <f t="shared" si="0"/>
        <v>406040052</v>
      </c>
      <c r="B18" t="s">
        <v>157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f t="shared" si="1"/>
        <v>0</v>
      </c>
      <c r="AE18" s="1"/>
      <c r="AF18" s="1"/>
    </row>
    <row r="19" spans="1:32" x14ac:dyDescent="0.25">
      <c r="A19">
        <f t="shared" si="0"/>
        <v>407010211</v>
      </c>
      <c r="B19" t="s">
        <v>131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f t="shared" si="1"/>
        <v>0</v>
      </c>
      <c r="AE19" s="1"/>
      <c r="AF19" s="1"/>
    </row>
    <row r="20" spans="1:32" x14ac:dyDescent="0.25">
      <c r="A20">
        <f t="shared" si="0"/>
        <v>407030034</v>
      </c>
      <c r="B20" t="s">
        <v>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f t="shared" si="1"/>
        <v>0</v>
      </c>
      <c r="AE20" s="1"/>
      <c r="AF20" s="1"/>
    </row>
    <row r="21" spans="1:32" x14ac:dyDescent="0.25">
      <c r="A21">
        <f t="shared" si="0"/>
        <v>407040080</v>
      </c>
      <c r="B21" t="s">
        <v>158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f t="shared" si="1"/>
        <v>0</v>
      </c>
      <c r="AE21" s="1"/>
      <c r="AF21" s="1"/>
    </row>
    <row r="22" spans="1:32" x14ac:dyDescent="0.25">
      <c r="A22">
        <f t="shared" si="0"/>
        <v>407040129</v>
      </c>
      <c r="B22" t="s">
        <v>132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f t="shared" si="1"/>
        <v>0</v>
      </c>
      <c r="AE22" s="1"/>
      <c r="AF22" s="1"/>
    </row>
    <row r="23" spans="1:32" x14ac:dyDescent="0.25">
      <c r="A23">
        <f t="shared" si="0"/>
        <v>408010142</v>
      </c>
      <c r="B23" t="s">
        <v>159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f t="shared" si="1"/>
        <v>0</v>
      </c>
      <c r="AE23" s="1"/>
      <c r="AF23" s="1"/>
    </row>
    <row r="24" spans="1:32" x14ac:dyDescent="0.25">
      <c r="A24">
        <f t="shared" si="0"/>
        <v>408010185</v>
      </c>
      <c r="B24" t="s">
        <v>133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f t="shared" si="1"/>
        <v>0</v>
      </c>
      <c r="AE24" s="1"/>
      <c r="AF24" s="1"/>
    </row>
    <row r="25" spans="1:32" x14ac:dyDescent="0.25">
      <c r="A25">
        <f t="shared" si="0"/>
        <v>408020059</v>
      </c>
      <c r="B25" t="s">
        <v>160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f t="shared" si="1"/>
        <v>0</v>
      </c>
      <c r="AE25" s="1"/>
      <c r="AF25" s="1"/>
    </row>
    <row r="26" spans="1:32" x14ac:dyDescent="0.25">
      <c r="A26">
        <f t="shared" si="0"/>
        <v>408020415</v>
      </c>
      <c r="B26" t="s">
        <v>161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1099.1099999999999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f t="shared" si="1"/>
        <v>1099.1099999999999</v>
      </c>
      <c r="AE26" s="1"/>
      <c r="AF26" s="1"/>
    </row>
    <row r="27" spans="1:32" x14ac:dyDescent="0.25">
      <c r="A27">
        <f t="shared" si="0"/>
        <v>408030283</v>
      </c>
      <c r="B27" t="s">
        <v>162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f t="shared" si="1"/>
        <v>0</v>
      </c>
      <c r="AE27" s="1"/>
      <c r="AF27" s="1"/>
    </row>
    <row r="28" spans="1:32" x14ac:dyDescent="0.25">
      <c r="A28">
        <f t="shared" si="0"/>
        <v>408030305</v>
      </c>
      <c r="B28" t="s">
        <v>163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f t="shared" si="1"/>
        <v>0</v>
      </c>
      <c r="AE28" s="1"/>
      <c r="AF28" s="1"/>
    </row>
    <row r="29" spans="1:32" x14ac:dyDescent="0.25">
      <c r="A29">
        <f t="shared" si="0"/>
        <v>408030569</v>
      </c>
      <c r="B29" t="s">
        <v>164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f t="shared" si="1"/>
        <v>0</v>
      </c>
      <c r="AE29" s="1"/>
      <c r="AF29" s="1"/>
    </row>
    <row r="30" spans="1:32" x14ac:dyDescent="0.25">
      <c r="A30">
        <f t="shared" si="0"/>
        <v>408050136</v>
      </c>
      <c r="B30" t="s">
        <v>165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f t="shared" si="1"/>
        <v>0</v>
      </c>
      <c r="AE30" s="1"/>
      <c r="AF30" s="1"/>
    </row>
    <row r="31" spans="1:32" x14ac:dyDescent="0.25">
      <c r="A31">
        <f t="shared" si="0"/>
        <v>408060352</v>
      </c>
      <c r="B31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f t="shared" si="1"/>
        <v>0</v>
      </c>
      <c r="AE31" s="1"/>
      <c r="AF31" s="1"/>
    </row>
    <row r="32" spans="1:32" x14ac:dyDescent="0.25">
      <c r="A32">
        <f t="shared" si="0"/>
        <v>408060360</v>
      </c>
      <c r="B32" t="s">
        <v>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f t="shared" si="1"/>
        <v>0</v>
      </c>
      <c r="AE32" s="1"/>
      <c r="AF32" s="1"/>
    </row>
    <row r="33" spans="1:32" x14ac:dyDescent="0.25">
      <c r="A33">
        <f t="shared" si="0"/>
        <v>408060379</v>
      </c>
      <c r="B33" t="s">
        <v>8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f t="shared" si="1"/>
        <v>0</v>
      </c>
      <c r="AE33" s="1"/>
      <c r="AF33" s="1"/>
    </row>
    <row r="34" spans="1:32" x14ac:dyDescent="0.25">
      <c r="A34">
        <f t="shared" si="0"/>
        <v>408060450</v>
      </c>
      <c r="B34" t="s">
        <v>134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f t="shared" si="1"/>
        <v>0</v>
      </c>
      <c r="AE34" s="1"/>
      <c r="AF34" s="1"/>
    </row>
    <row r="35" spans="1:32" x14ac:dyDescent="0.25">
      <c r="A35">
        <f t="shared" si="0"/>
        <v>408060476</v>
      </c>
      <c r="B35" t="s">
        <v>9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f t="shared" si="1"/>
        <v>0</v>
      </c>
      <c r="AE35" s="1"/>
      <c r="AF35" s="1"/>
    </row>
    <row r="36" spans="1:32" x14ac:dyDescent="0.25">
      <c r="A36">
        <f t="shared" si="0"/>
        <v>408060484</v>
      </c>
      <c r="B36" t="s">
        <v>135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f t="shared" si="1"/>
        <v>0</v>
      </c>
      <c r="AE36" s="1"/>
      <c r="AF36" s="1"/>
    </row>
    <row r="37" spans="1:32" x14ac:dyDescent="0.25">
      <c r="A37">
        <f t="shared" si="0"/>
        <v>409010065</v>
      </c>
      <c r="B37" t="s">
        <v>10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f t="shared" si="1"/>
        <v>0</v>
      </c>
      <c r="AE37" s="1"/>
      <c r="AF37" s="1"/>
    </row>
    <row r="38" spans="1:32" x14ac:dyDescent="0.25">
      <c r="A38">
        <f t="shared" si="0"/>
        <v>409010170</v>
      </c>
      <c r="B38" t="s">
        <v>136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f t="shared" si="1"/>
        <v>0</v>
      </c>
      <c r="AE38" s="1"/>
      <c r="AF38" s="1"/>
    </row>
    <row r="39" spans="1:32" x14ac:dyDescent="0.25">
      <c r="A39">
        <f t="shared" si="0"/>
        <v>409040126</v>
      </c>
      <c r="B39" t="s">
        <v>166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f t="shared" si="1"/>
        <v>0</v>
      </c>
      <c r="AE39" s="1"/>
      <c r="AF39" s="1"/>
    </row>
    <row r="40" spans="1:32" x14ac:dyDescent="0.25">
      <c r="A40">
        <f t="shared" si="0"/>
        <v>409040215</v>
      </c>
      <c r="B40" t="s">
        <v>137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f t="shared" si="1"/>
        <v>0</v>
      </c>
      <c r="AE40" s="1"/>
      <c r="AF40" s="1"/>
    </row>
    <row r="41" spans="1:32" x14ac:dyDescent="0.25">
      <c r="A41">
        <f t="shared" si="0"/>
        <v>409050083</v>
      </c>
      <c r="B41" t="s">
        <v>11</v>
      </c>
      <c r="C41" s="1">
        <v>4601.5200000000004</v>
      </c>
      <c r="D41" s="1">
        <v>3286.8</v>
      </c>
      <c r="E41" s="1">
        <v>1314.72</v>
      </c>
      <c r="F41" s="1">
        <v>657.36</v>
      </c>
      <c r="G41" s="1">
        <v>1314.72</v>
      </c>
      <c r="H41" s="1">
        <v>6573.6</v>
      </c>
      <c r="I41" s="1">
        <v>0</v>
      </c>
      <c r="J41" s="1">
        <v>0</v>
      </c>
      <c r="K41" s="1">
        <v>0</v>
      </c>
      <c r="L41" s="1">
        <v>0</v>
      </c>
      <c r="M41" s="1">
        <v>5258.88</v>
      </c>
      <c r="N41" s="1">
        <v>5258.88</v>
      </c>
      <c r="O41" s="1">
        <v>0</v>
      </c>
      <c r="P41" s="1">
        <v>0</v>
      </c>
      <c r="Q41" s="1">
        <v>0</v>
      </c>
      <c r="R41" s="1">
        <v>0</v>
      </c>
      <c r="S41" s="1">
        <v>4601.5200000000004</v>
      </c>
      <c r="T41" s="1">
        <v>3286.8</v>
      </c>
      <c r="U41" s="1">
        <v>5916.24</v>
      </c>
      <c r="V41" s="1">
        <v>29581.200000000001</v>
      </c>
      <c r="W41" s="1">
        <v>1314.72</v>
      </c>
      <c r="X41" s="1">
        <v>4601.5200000000004</v>
      </c>
      <c r="Y41" s="1">
        <v>2629.44</v>
      </c>
      <c r="Z41" s="1">
        <v>657.36</v>
      </c>
      <c r="AA41" s="1">
        <v>1972.08</v>
      </c>
      <c r="AB41" s="1">
        <v>5916.24</v>
      </c>
      <c r="AC41" s="1">
        <v>1314.72</v>
      </c>
      <c r="AD41" s="1">
        <f t="shared" si="1"/>
        <v>90058.320000000022</v>
      </c>
      <c r="AE41" s="1"/>
      <c r="AF41" s="1"/>
    </row>
    <row r="42" spans="1:32" x14ac:dyDescent="0.25">
      <c r="A42">
        <f t="shared" si="0"/>
        <v>409060038</v>
      </c>
      <c r="B42" t="s">
        <v>167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f t="shared" si="1"/>
        <v>0</v>
      </c>
      <c r="AE42" s="1"/>
      <c r="AF42" s="1"/>
    </row>
    <row r="43" spans="1:32" x14ac:dyDescent="0.25">
      <c r="A43">
        <f t="shared" si="0"/>
        <v>409060046</v>
      </c>
      <c r="B43" t="s">
        <v>168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f t="shared" si="1"/>
        <v>0</v>
      </c>
      <c r="AE43" s="1"/>
      <c r="AF43" s="1"/>
    </row>
    <row r="44" spans="1:32" x14ac:dyDescent="0.25">
      <c r="A44">
        <f t="shared" si="0"/>
        <v>409060127</v>
      </c>
      <c r="B44" t="s">
        <v>169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f t="shared" si="1"/>
        <v>0</v>
      </c>
      <c r="AE44" s="1"/>
      <c r="AF44" s="1"/>
    </row>
    <row r="45" spans="1:32" x14ac:dyDescent="0.25">
      <c r="A45">
        <f t="shared" si="0"/>
        <v>409060135</v>
      </c>
      <c r="B45" t="s">
        <v>138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f t="shared" si="1"/>
        <v>0</v>
      </c>
      <c r="AE45" s="1"/>
      <c r="AF45" s="1"/>
    </row>
    <row r="46" spans="1:32" x14ac:dyDescent="0.25">
      <c r="A46">
        <f t="shared" si="0"/>
        <v>409060216</v>
      </c>
      <c r="B46" t="s">
        <v>170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f t="shared" si="1"/>
        <v>0</v>
      </c>
      <c r="AE46" s="1"/>
      <c r="AF46" s="1"/>
    </row>
    <row r="47" spans="1:32" x14ac:dyDescent="0.25">
      <c r="A47">
        <f t="shared" si="0"/>
        <v>409070033</v>
      </c>
      <c r="B47" t="s">
        <v>171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f t="shared" si="1"/>
        <v>0</v>
      </c>
      <c r="AE47" s="1"/>
      <c r="AF47" s="1"/>
    </row>
    <row r="48" spans="1:32" x14ac:dyDescent="0.25">
      <c r="A48">
        <f t="shared" si="0"/>
        <v>409070084</v>
      </c>
      <c r="B48" t="s">
        <v>172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f t="shared" si="1"/>
        <v>0</v>
      </c>
      <c r="AE48" s="1"/>
      <c r="AF48" s="1"/>
    </row>
    <row r="49" spans="1:32" x14ac:dyDescent="0.25">
      <c r="A49">
        <f t="shared" si="0"/>
        <v>410010073</v>
      </c>
      <c r="B49" t="s">
        <v>173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f t="shared" si="1"/>
        <v>0</v>
      </c>
      <c r="AE49" s="1"/>
      <c r="AF49" s="1"/>
    </row>
    <row r="50" spans="1:32" x14ac:dyDescent="0.25">
      <c r="A50">
        <f t="shared" si="0"/>
        <v>415010012</v>
      </c>
      <c r="B50" t="s">
        <v>12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f t="shared" si="1"/>
        <v>0</v>
      </c>
      <c r="AE50" s="1"/>
      <c r="AF50" s="1"/>
    </row>
    <row r="51" spans="1:32" x14ac:dyDescent="0.25">
      <c r="A51">
        <f t="shared" si="0"/>
        <v>415020034</v>
      </c>
      <c r="B51" t="s">
        <v>13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f t="shared" si="1"/>
        <v>0</v>
      </c>
      <c r="AE51" s="1"/>
      <c r="AF51" s="1"/>
    </row>
    <row r="52" spans="1:32" x14ac:dyDescent="0.25">
      <c r="A52">
        <f t="shared" si="0"/>
        <v>415020050</v>
      </c>
      <c r="B52" t="s">
        <v>14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f t="shared" si="1"/>
        <v>0</v>
      </c>
      <c r="AE52" s="1"/>
      <c r="AF52" s="1"/>
    </row>
    <row r="53" spans="1:32" x14ac:dyDescent="0.25">
      <c r="A53">
        <f t="shared" si="0"/>
        <v>415020069</v>
      </c>
      <c r="B53" t="s">
        <v>15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f t="shared" si="1"/>
        <v>0</v>
      </c>
      <c r="AE53" s="1"/>
      <c r="AF53" s="1"/>
    </row>
    <row r="54" spans="1:32" x14ac:dyDescent="0.25">
      <c r="A54">
        <f t="shared" si="0"/>
        <v>415040035</v>
      </c>
      <c r="B54" t="s">
        <v>16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1300</v>
      </c>
      <c r="M54" s="1">
        <v>1300</v>
      </c>
      <c r="N54" s="1">
        <v>0</v>
      </c>
      <c r="O54" s="1">
        <v>0</v>
      </c>
      <c r="P54" s="1">
        <v>0</v>
      </c>
      <c r="Q54" s="1">
        <v>0</v>
      </c>
      <c r="R54" s="1">
        <v>3900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f t="shared" si="1"/>
        <v>6500</v>
      </c>
      <c r="AE54" s="1"/>
      <c r="AF54" s="1"/>
    </row>
    <row r="55" spans="1:32" x14ac:dyDescent="0.25">
      <c r="A55">
        <f t="shared" si="0"/>
        <v>416010016</v>
      </c>
      <c r="B55" t="s">
        <v>174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f t="shared" si="1"/>
        <v>0</v>
      </c>
      <c r="AE55" s="1"/>
      <c r="AF55" s="1"/>
    </row>
    <row r="56" spans="1:32" x14ac:dyDescent="0.25">
      <c r="A56">
        <f t="shared" si="0"/>
        <v>416010075</v>
      </c>
      <c r="B56" t="s">
        <v>17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f t="shared" si="1"/>
        <v>0</v>
      </c>
      <c r="AE56" s="1"/>
      <c r="AF56" s="1"/>
    </row>
    <row r="57" spans="1:32" x14ac:dyDescent="0.25">
      <c r="A57">
        <f t="shared" si="0"/>
        <v>416010121</v>
      </c>
      <c r="B57" t="s">
        <v>175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f t="shared" si="1"/>
        <v>0</v>
      </c>
      <c r="AE57" s="1"/>
      <c r="AF57" s="1"/>
    </row>
    <row r="58" spans="1:32" x14ac:dyDescent="0.25">
      <c r="A58">
        <f t="shared" si="0"/>
        <v>416010130</v>
      </c>
      <c r="B58" t="s">
        <v>139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f t="shared" si="1"/>
        <v>0</v>
      </c>
      <c r="AE58" s="1"/>
      <c r="AF58" s="1"/>
    </row>
    <row r="59" spans="1:32" x14ac:dyDescent="0.25">
      <c r="A59">
        <f t="shared" si="0"/>
        <v>416010172</v>
      </c>
      <c r="B59" t="s">
        <v>18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f t="shared" si="1"/>
        <v>0</v>
      </c>
      <c r="AE59" s="1"/>
      <c r="AF59" s="1"/>
    </row>
    <row r="60" spans="1:32" x14ac:dyDescent="0.25">
      <c r="A60">
        <f t="shared" si="0"/>
        <v>416010210</v>
      </c>
      <c r="B60" t="s">
        <v>19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f t="shared" si="1"/>
        <v>0</v>
      </c>
      <c r="AE60" s="1"/>
      <c r="AF60" s="1"/>
    </row>
    <row r="61" spans="1:32" x14ac:dyDescent="0.25">
      <c r="A61">
        <f t="shared" si="0"/>
        <v>416020178</v>
      </c>
      <c r="B61" t="s">
        <v>176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f t="shared" si="1"/>
        <v>0</v>
      </c>
      <c r="AE61" s="1"/>
      <c r="AF61" s="1"/>
    </row>
    <row r="62" spans="1:32" x14ac:dyDescent="0.25">
      <c r="A62">
        <f t="shared" si="0"/>
        <v>416020216</v>
      </c>
      <c r="B62" t="s">
        <v>20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f t="shared" si="1"/>
        <v>0</v>
      </c>
      <c r="AE62" s="1"/>
      <c r="AF62" s="1"/>
    </row>
    <row r="63" spans="1:32" x14ac:dyDescent="0.25">
      <c r="A63">
        <f t="shared" si="0"/>
        <v>416020232</v>
      </c>
      <c r="B63" t="s">
        <v>140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f t="shared" si="1"/>
        <v>0</v>
      </c>
      <c r="AE63" s="1"/>
      <c r="AF63" s="1"/>
    </row>
    <row r="64" spans="1:32" x14ac:dyDescent="0.25">
      <c r="A64">
        <f t="shared" si="0"/>
        <v>416030149</v>
      </c>
      <c r="B64" t="s">
        <v>177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f t="shared" si="1"/>
        <v>0</v>
      </c>
      <c r="AE64" s="1"/>
      <c r="AF64" s="1"/>
    </row>
    <row r="65" spans="1:32" x14ac:dyDescent="0.25">
      <c r="A65">
        <f t="shared" si="0"/>
        <v>416030327</v>
      </c>
      <c r="B65" t="s">
        <v>178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f t="shared" si="1"/>
        <v>0</v>
      </c>
      <c r="AE65" s="1"/>
      <c r="AF65" s="1"/>
    </row>
    <row r="66" spans="1:32" x14ac:dyDescent="0.25">
      <c r="A66">
        <f t="shared" si="0"/>
        <v>416030351</v>
      </c>
      <c r="B66" t="s">
        <v>179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f t="shared" si="1"/>
        <v>0</v>
      </c>
      <c r="AE66" s="1"/>
      <c r="AF66" s="1"/>
    </row>
    <row r="67" spans="1:32" x14ac:dyDescent="0.25">
      <c r="A67">
        <f t="shared" ref="A67:A77" si="2">LEFT(B67,10)*1</f>
        <v>416040195</v>
      </c>
      <c r="B67" t="s">
        <v>21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f t="shared" ref="AD67:AD77" si="3">SUM(C67:AC67)</f>
        <v>0</v>
      </c>
      <c r="AE67" s="1"/>
      <c r="AF67" s="1"/>
    </row>
    <row r="68" spans="1:32" x14ac:dyDescent="0.25">
      <c r="A68">
        <f t="shared" si="2"/>
        <v>416050050</v>
      </c>
      <c r="B68" t="s">
        <v>180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f t="shared" si="3"/>
        <v>0</v>
      </c>
      <c r="AE68" s="1"/>
      <c r="AF68" s="1"/>
    </row>
    <row r="69" spans="1:32" x14ac:dyDescent="0.25">
      <c r="A69">
        <f t="shared" si="2"/>
        <v>416060013</v>
      </c>
      <c r="B69" t="s">
        <v>181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f t="shared" si="3"/>
        <v>0</v>
      </c>
      <c r="AE69" s="1"/>
      <c r="AF69" s="1"/>
    </row>
    <row r="70" spans="1:32" x14ac:dyDescent="0.25">
      <c r="A70">
        <f t="shared" si="2"/>
        <v>416060080</v>
      </c>
      <c r="B70" t="s">
        <v>182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f t="shared" si="3"/>
        <v>0</v>
      </c>
      <c r="AE70" s="1"/>
      <c r="AF70" s="1"/>
    </row>
    <row r="71" spans="1:32" x14ac:dyDescent="0.25">
      <c r="A71">
        <f t="shared" si="2"/>
        <v>416080014</v>
      </c>
      <c r="B71" t="s">
        <v>22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f t="shared" si="3"/>
        <v>0</v>
      </c>
      <c r="AE71" s="1"/>
      <c r="AF71" s="1"/>
    </row>
    <row r="72" spans="1:32" x14ac:dyDescent="0.25">
      <c r="A72">
        <f t="shared" si="2"/>
        <v>416080030</v>
      </c>
      <c r="B72" t="s">
        <v>23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f t="shared" si="3"/>
        <v>0</v>
      </c>
      <c r="AE72" s="1"/>
      <c r="AF72" s="1"/>
    </row>
    <row r="73" spans="1:32" x14ac:dyDescent="0.25">
      <c r="A73">
        <f t="shared" si="2"/>
        <v>416080081</v>
      </c>
      <c r="B73" t="s">
        <v>24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f t="shared" si="3"/>
        <v>0</v>
      </c>
      <c r="AE73" s="1"/>
      <c r="AF73" s="1"/>
    </row>
    <row r="74" spans="1:32" x14ac:dyDescent="0.25">
      <c r="A74">
        <f t="shared" si="2"/>
        <v>416080120</v>
      </c>
      <c r="B74" t="s">
        <v>25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f t="shared" si="3"/>
        <v>0</v>
      </c>
      <c r="AE74" s="1"/>
      <c r="AF74" s="1"/>
    </row>
    <row r="75" spans="1:32" x14ac:dyDescent="0.25">
      <c r="A75">
        <f t="shared" si="2"/>
        <v>416090109</v>
      </c>
      <c r="B75" t="s">
        <v>183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f t="shared" si="3"/>
        <v>0</v>
      </c>
      <c r="AE75" s="1"/>
      <c r="AF75" s="1"/>
    </row>
    <row r="76" spans="1:32" x14ac:dyDescent="0.25">
      <c r="A76">
        <f t="shared" si="2"/>
        <v>416090133</v>
      </c>
      <c r="B76" t="s">
        <v>184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f t="shared" si="3"/>
        <v>0</v>
      </c>
      <c r="AE76" s="1"/>
      <c r="AF76" s="1"/>
    </row>
    <row r="77" spans="1:32" x14ac:dyDescent="0.25">
      <c r="A77">
        <f t="shared" si="2"/>
        <v>416110061</v>
      </c>
      <c r="B77" t="s">
        <v>141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f t="shared" si="3"/>
        <v>0</v>
      </c>
      <c r="AE77" s="1"/>
      <c r="AF77" s="1"/>
    </row>
    <row r="78" spans="1:32" x14ac:dyDescent="0.25">
      <c r="B78" t="s">
        <v>26</v>
      </c>
      <c r="C78" s="1">
        <f>SUM(C2:C77)</f>
        <v>4601.5200000000004</v>
      </c>
      <c r="D78" s="1">
        <f t="shared" ref="D78:AD78" si="4">SUM(D2:D77)</f>
        <v>3286.8</v>
      </c>
      <c r="E78" s="1">
        <f t="shared" si="4"/>
        <v>1314.72</v>
      </c>
      <c r="F78" s="1">
        <f t="shared" si="4"/>
        <v>657.36</v>
      </c>
      <c r="G78" s="1">
        <f t="shared" si="4"/>
        <v>1314.72</v>
      </c>
      <c r="H78" s="1">
        <f t="shared" si="4"/>
        <v>6573.6</v>
      </c>
      <c r="I78" s="1">
        <f t="shared" si="4"/>
        <v>0</v>
      </c>
      <c r="J78" s="1">
        <f t="shared" si="4"/>
        <v>0</v>
      </c>
      <c r="K78" s="1">
        <f t="shared" si="4"/>
        <v>0</v>
      </c>
      <c r="L78" s="1">
        <f t="shared" si="4"/>
        <v>1300</v>
      </c>
      <c r="M78" s="1">
        <f t="shared" si="4"/>
        <v>6558.88</v>
      </c>
      <c r="N78" s="1">
        <f t="shared" si="4"/>
        <v>5258.88</v>
      </c>
      <c r="O78" s="1">
        <f t="shared" si="4"/>
        <v>0</v>
      </c>
      <c r="P78" s="1">
        <f t="shared" si="4"/>
        <v>0</v>
      </c>
      <c r="Q78" s="1">
        <f t="shared" si="4"/>
        <v>1099.1099999999999</v>
      </c>
      <c r="R78" s="1">
        <f t="shared" si="4"/>
        <v>3900</v>
      </c>
      <c r="S78" s="1">
        <f t="shared" si="4"/>
        <v>4601.5200000000004</v>
      </c>
      <c r="T78" s="1">
        <f t="shared" si="4"/>
        <v>3286.8</v>
      </c>
      <c r="U78" s="1">
        <f t="shared" si="4"/>
        <v>5916.24</v>
      </c>
      <c r="V78" s="1">
        <f t="shared" si="4"/>
        <v>29581.200000000001</v>
      </c>
      <c r="W78" s="1">
        <f t="shared" si="4"/>
        <v>1314.72</v>
      </c>
      <c r="X78" s="1">
        <f t="shared" si="4"/>
        <v>4601.5200000000004</v>
      </c>
      <c r="Y78" s="1">
        <f t="shared" si="4"/>
        <v>2629.44</v>
      </c>
      <c r="Z78" s="1">
        <f t="shared" si="4"/>
        <v>657.36</v>
      </c>
      <c r="AA78" s="1">
        <f t="shared" si="4"/>
        <v>1972.08</v>
      </c>
      <c r="AB78" s="1">
        <f t="shared" si="4"/>
        <v>5916.24</v>
      </c>
      <c r="AC78" s="1">
        <f t="shared" si="4"/>
        <v>1314.72</v>
      </c>
      <c r="AD78" s="1">
        <f>SUM(AD2:AD77)</f>
        <v>97657.430000000022</v>
      </c>
      <c r="AE78" s="1"/>
      <c r="AF78" s="1"/>
    </row>
    <row r="79" spans="1:32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3:32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3:32" x14ac:dyDescent="0.2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3:32" x14ac:dyDescent="0.2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3:32" x14ac:dyDescent="0.2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3:32" x14ac:dyDescent="0.2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3:32" x14ac:dyDescent="0.2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3:32" x14ac:dyDescent="0.2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3:32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3:32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3:32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3:32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AA57E-EE57-4670-B366-42935F56DC34}">
  <dimension ref="A1:AC79"/>
  <sheetViews>
    <sheetView tabSelected="1" topLeftCell="C56" workbookViewId="0">
      <selection activeCell="AC78" sqref="AC78"/>
    </sheetView>
  </sheetViews>
  <sheetFormatPr defaultRowHeight="15" x14ac:dyDescent="0.25"/>
  <cols>
    <col min="1" max="1" width="10.7109375" customWidth="1"/>
    <col min="2" max="2" width="12.140625" bestFit="1" customWidth="1"/>
    <col min="29" max="29" width="14.28515625" bestFit="1" customWidth="1"/>
  </cols>
  <sheetData>
    <row r="1" spans="1:29" x14ac:dyDescent="0.25">
      <c r="A1" t="s">
        <v>0</v>
      </c>
      <c r="B1" t="s">
        <v>27</v>
      </c>
      <c r="C1" t="s">
        <v>142</v>
      </c>
      <c r="D1" t="s">
        <v>185</v>
      </c>
      <c r="E1" t="s">
        <v>143</v>
      </c>
      <c r="F1" t="s">
        <v>144</v>
      </c>
      <c r="G1" t="s">
        <v>28</v>
      </c>
      <c r="H1" t="s">
        <v>186</v>
      </c>
      <c r="I1" t="s">
        <v>29</v>
      </c>
      <c r="J1" t="s">
        <v>187</v>
      </c>
      <c r="K1" t="s">
        <v>30</v>
      </c>
      <c r="L1" t="s">
        <v>31</v>
      </c>
      <c r="M1" t="s">
        <v>32</v>
      </c>
      <c r="N1" t="s">
        <v>33</v>
      </c>
      <c r="O1" t="s">
        <v>145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188</v>
      </c>
      <c r="AA1" t="s">
        <v>189</v>
      </c>
      <c r="AB1" t="s">
        <v>146</v>
      </c>
      <c r="AC1" t="s">
        <v>26</v>
      </c>
    </row>
    <row r="2" spans="1:29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158.11000000000001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877.12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SUM(B2:AB2)</f>
        <v>1035.23</v>
      </c>
    </row>
    <row r="3" spans="1:29" x14ac:dyDescent="0.25">
      <c r="A3" t="s">
        <v>147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1318.46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 t="shared" ref="AC3:AC66" si="0">SUM(B3:AB3)</f>
        <v>1318.46</v>
      </c>
    </row>
    <row r="4" spans="1:29" x14ac:dyDescent="0.25">
      <c r="A4" t="s">
        <v>2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1516.18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 t="shared" si="0"/>
        <v>1516.18</v>
      </c>
    </row>
    <row r="5" spans="1:29" x14ac:dyDescent="0.25">
      <c r="A5" t="s">
        <v>148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306.57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 t="shared" si="0"/>
        <v>306.57</v>
      </c>
    </row>
    <row r="6" spans="1:29" x14ac:dyDescent="0.25">
      <c r="A6" t="s">
        <v>3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337.22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 t="shared" si="0"/>
        <v>337.22</v>
      </c>
    </row>
    <row r="7" spans="1:29" x14ac:dyDescent="0.25">
      <c r="A7" t="s">
        <v>149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444.2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 t="shared" si="0"/>
        <v>444.2</v>
      </c>
    </row>
    <row r="8" spans="1:29" x14ac:dyDescent="0.25">
      <c r="A8" t="s">
        <v>129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852.69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 t="shared" si="0"/>
        <v>852.69</v>
      </c>
    </row>
    <row r="9" spans="1:29" x14ac:dyDescent="0.25">
      <c r="A9" t="s">
        <v>150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504.76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 t="shared" si="0"/>
        <v>504.76</v>
      </c>
    </row>
    <row r="10" spans="1:29" x14ac:dyDescent="0.25">
      <c r="A10" t="s">
        <v>151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765.87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 t="shared" si="0"/>
        <v>765.87</v>
      </c>
    </row>
    <row r="11" spans="1:29" x14ac:dyDescent="0.25">
      <c r="A11" t="s">
        <v>152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476.76</v>
      </c>
      <c r="AC11" s="2">
        <f t="shared" si="0"/>
        <v>476.76</v>
      </c>
    </row>
    <row r="12" spans="1:29" x14ac:dyDescent="0.25">
      <c r="A12" t="s">
        <v>153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965.45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 t="shared" si="0"/>
        <v>965.45</v>
      </c>
    </row>
    <row r="13" spans="1:29" x14ac:dyDescent="0.25">
      <c r="A13" t="s">
        <v>130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15610.9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 t="shared" si="0"/>
        <v>15610.9</v>
      </c>
    </row>
    <row r="14" spans="1:29" x14ac:dyDescent="0.25">
      <c r="A14" t="s">
        <v>154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2057.87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 t="shared" si="0"/>
        <v>2057.87</v>
      </c>
    </row>
    <row r="15" spans="1:29" x14ac:dyDescent="0.25">
      <c r="A15" t="s">
        <v>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1314.94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10350.85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428.64</v>
      </c>
      <c r="T15" s="2">
        <f>Financeiro!T15+Complemento!U15</f>
        <v>1523.61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 t="shared" si="0"/>
        <v>13618.04</v>
      </c>
    </row>
    <row r="16" spans="1:29" x14ac:dyDescent="0.25">
      <c r="A16" t="s">
        <v>155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88.14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 t="shared" si="0"/>
        <v>88.14</v>
      </c>
    </row>
    <row r="17" spans="1:29" x14ac:dyDescent="0.25">
      <c r="A17" t="s">
        <v>156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15276.38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 t="shared" si="0"/>
        <v>15276.38</v>
      </c>
    </row>
    <row r="18" spans="1:29" x14ac:dyDescent="0.25">
      <c r="A18" t="s">
        <v>157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7699.81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 t="shared" si="0"/>
        <v>7699.81</v>
      </c>
    </row>
    <row r="19" spans="1:29" x14ac:dyDescent="0.25">
      <c r="A19" t="s">
        <v>131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687.76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 t="shared" si="0"/>
        <v>687.76</v>
      </c>
    </row>
    <row r="20" spans="1:29" x14ac:dyDescent="0.25">
      <c r="A20" t="s">
        <v>5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992.45</v>
      </c>
      <c r="L20" s="2">
        <f>Financeiro!L20+Complemento!M20</f>
        <v>9339.85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1371.2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 t="shared" si="0"/>
        <v>11703.500000000002</v>
      </c>
    </row>
    <row r="21" spans="1:29" x14ac:dyDescent="0.25">
      <c r="A21" t="s">
        <v>158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539.91999999999996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 t="shared" si="0"/>
        <v>539.91999999999996</v>
      </c>
    </row>
    <row r="22" spans="1:29" x14ac:dyDescent="0.25">
      <c r="A22" t="s">
        <v>132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434.99</v>
      </c>
      <c r="L22" s="2">
        <f>Financeiro!L22+Complemento!M22</f>
        <v>434.99</v>
      </c>
      <c r="M22" s="2">
        <f>Financeiro!M22+Complemento!N22</f>
        <v>0</v>
      </c>
      <c r="N22" s="2">
        <f>Financeiro!N22+Complemento!O22</f>
        <v>475.39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 t="shared" si="0"/>
        <v>1345.37</v>
      </c>
    </row>
    <row r="23" spans="1:29" x14ac:dyDescent="0.25">
      <c r="A23" t="s">
        <v>159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423.51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 t="shared" si="0"/>
        <v>423.51</v>
      </c>
    </row>
    <row r="24" spans="1:29" x14ac:dyDescent="0.25">
      <c r="A24" t="s">
        <v>133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377.59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 t="shared" si="0"/>
        <v>377.59</v>
      </c>
    </row>
    <row r="25" spans="1:29" x14ac:dyDescent="0.25">
      <c r="A25" t="s">
        <v>160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1061.03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 t="shared" si="0"/>
        <v>1061.03</v>
      </c>
    </row>
    <row r="26" spans="1:29" x14ac:dyDescent="0.25">
      <c r="A26" t="s">
        <v>161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1575.6799999999998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 t="shared" si="0"/>
        <v>1575.6799999999998</v>
      </c>
    </row>
    <row r="27" spans="1:29" x14ac:dyDescent="0.25">
      <c r="A27" t="s">
        <v>162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20264.939999999999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 t="shared" si="0"/>
        <v>20264.939999999999</v>
      </c>
    </row>
    <row r="28" spans="1:29" x14ac:dyDescent="0.25">
      <c r="A28" t="s">
        <v>163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14024.56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0</v>
      </c>
      <c r="AC28" s="2">
        <f t="shared" si="0"/>
        <v>14024.56</v>
      </c>
    </row>
    <row r="29" spans="1:29" x14ac:dyDescent="0.25">
      <c r="A29" t="s">
        <v>164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2433.48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0</v>
      </c>
      <c r="AC29" s="2">
        <f t="shared" si="0"/>
        <v>2433.48</v>
      </c>
    </row>
    <row r="30" spans="1:29" x14ac:dyDescent="0.25">
      <c r="A30" t="s">
        <v>165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1602.18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0</v>
      </c>
      <c r="AC30" s="2">
        <f t="shared" si="0"/>
        <v>1602.18</v>
      </c>
    </row>
    <row r="31" spans="1:29" x14ac:dyDescent="0.25">
      <c r="A31" t="s">
        <v>6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606.64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 t="shared" si="0"/>
        <v>606.64</v>
      </c>
    </row>
    <row r="32" spans="1:29" x14ac:dyDescent="0.25">
      <c r="A32" t="s">
        <v>7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151.66999999999999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303.33999999999997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 t="shared" si="0"/>
        <v>455.01</v>
      </c>
    </row>
    <row r="33" spans="1:29" x14ac:dyDescent="0.25">
      <c r="A33" t="s">
        <v>8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225.16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 t="shared" si="0"/>
        <v>225.16</v>
      </c>
    </row>
    <row r="34" spans="1:29" x14ac:dyDescent="0.25">
      <c r="A34" t="s">
        <v>134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205.91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205.91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 t="shared" si="0"/>
        <v>411.82</v>
      </c>
    </row>
    <row r="35" spans="1:29" x14ac:dyDescent="0.25">
      <c r="A35" t="s">
        <v>9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680.2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680.2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 t="shared" si="0"/>
        <v>1360.4</v>
      </c>
    </row>
    <row r="36" spans="1:29" x14ac:dyDescent="0.25">
      <c r="A36" t="s">
        <v>135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429.3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 t="shared" si="0"/>
        <v>429.3</v>
      </c>
    </row>
    <row r="37" spans="1:29" x14ac:dyDescent="0.25">
      <c r="A37" t="s">
        <v>10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549.72</v>
      </c>
      <c r="R37" s="2">
        <f>Financeiro!R37+Complemento!S37</f>
        <v>0</v>
      </c>
      <c r="S37" s="2">
        <f>Financeiro!S37+Complemento!T37</f>
        <v>3298.32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 t="shared" si="0"/>
        <v>3848.04</v>
      </c>
    </row>
    <row r="38" spans="1:29" x14ac:dyDescent="0.25">
      <c r="A38" t="s">
        <v>136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675.93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 t="shared" si="0"/>
        <v>675.93</v>
      </c>
    </row>
    <row r="39" spans="1:29" x14ac:dyDescent="0.25">
      <c r="A39" t="s">
        <v>166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385.32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 t="shared" si="0"/>
        <v>385.32</v>
      </c>
    </row>
    <row r="40" spans="1:29" x14ac:dyDescent="0.25">
      <c r="A40" t="s">
        <v>137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256.97000000000003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 t="shared" si="0"/>
        <v>256.97000000000003</v>
      </c>
    </row>
    <row r="41" spans="1:29" x14ac:dyDescent="0.25">
      <c r="A41" t="s">
        <v>11</v>
      </c>
      <c r="B41" s="2">
        <f>Financeiro!B41+Complemento!C41</f>
        <v>6135.3600000000006</v>
      </c>
      <c r="C41" s="2">
        <f>Financeiro!C41+Complemento!D41</f>
        <v>4414.3999999999996</v>
      </c>
      <c r="D41" s="2">
        <f>Financeiro!D41+Complemento!E41</f>
        <v>1760.96</v>
      </c>
      <c r="E41" s="2">
        <f>Financeiro!E41+Complemento!F41</f>
        <v>892.48</v>
      </c>
      <c r="F41" s="2">
        <f>Financeiro!F41+Complemento!G41</f>
        <v>1752.96</v>
      </c>
      <c r="G41" s="2">
        <f>Financeiro!G41+Complemento!H41</f>
        <v>8764.7999999999993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7011.84</v>
      </c>
      <c r="M41" s="2">
        <f>Financeiro!M41+Complemento!N41</f>
        <v>7011.84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6135.3600000000006</v>
      </c>
      <c r="S41" s="2">
        <f>Financeiro!S41+Complemento!T41</f>
        <v>4382.3999999999996</v>
      </c>
      <c r="T41" s="2">
        <f>Financeiro!T41+Complemento!U41</f>
        <v>7960.32</v>
      </c>
      <c r="U41" s="2">
        <f>Financeiro!U41+Complemento!V41</f>
        <v>39801.599999999999</v>
      </c>
      <c r="V41" s="2">
        <f>Financeiro!V41+Complemento!W41</f>
        <v>1752.96</v>
      </c>
      <c r="W41" s="2">
        <f>Financeiro!W41+Complemento!X41</f>
        <v>6191.3600000000006</v>
      </c>
      <c r="X41" s="2">
        <f>Financeiro!X41+Complemento!Y41</f>
        <v>3505.92</v>
      </c>
      <c r="Y41" s="2">
        <f>Financeiro!Y41+Complemento!Z41</f>
        <v>876.48</v>
      </c>
      <c r="Z41" s="2">
        <f>Financeiro!Z41+Complemento!AA41</f>
        <v>2629.44</v>
      </c>
      <c r="AA41" s="2">
        <f>Financeiro!AA41+Complemento!AB41</f>
        <v>7888.32</v>
      </c>
      <c r="AB41" s="2">
        <f>Financeiro!AB41+Complemento!AC41</f>
        <v>1760.96</v>
      </c>
      <c r="AC41" s="2">
        <f t="shared" si="0"/>
        <v>120629.76000000002</v>
      </c>
    </row>
    <row r="42" spans="1:29" x14ac:dyDescent="0.25">
      <c r="A42" t="s">
        <v>167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443.66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 t="shared" si="0"/>
        <v>443.66</v>
      </c>
    </row>
    <row r="43" spans="1:29" x14ac:dyDescent="0.25">
      <c r="A43" t="s">
        <v>168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167.42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 t="shared" si="0"/>
        <v>167.42</v>
      </c>
    </row>
    <row r="44" spans="1:29" x14ac:dyDescent="0.25">
      <c r="A44" t="s">
        <v>169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781.93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 t="shared" si="0"/>
        <v>781.93</v>
      </c>
    </row>
    <row r="45" spans="1:29" x14ac:dyDescent="0.25">
      <c r="A45" t="s">
        <v>138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1051.26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 t="shared" si="0"/>
        <v>1051.26</v>
      </c>
    </row>
    <row r="46" spans="1:29" x14ac:dyDescent="0.25">
      <c r="A46" t="s">
        <v>170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509.86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 t="shared" si="0"/>
        <v>509.86</v>
      </c>
    </row>
    <row r="47" spans="1:29" x14ac:dyDescent="0.25">
      <c r="A47" t="s">
        <v>171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351.38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 t="shared" si="0"/>
        <v>351.38</v>
      </c>
    </row>
    <row r="48" spans="1:29" x14ac:dyDescent="0.25">
      <c r="A48" t="s">
        <v>172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372.54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 t="shared" si="0"/>
        <v>372.54</v>
      </c>
    </row>
    <row r="49" spans="1:29" x14ac:dyDescent="0.25">
      <c r="A49" t="s">
        <v>173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1629.53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 t="shared" si="0"/>
        <v>1629.53</v>
      </c>
    </row>
    <row r="50" spans="1:29" x14ac:dyDescent="0.25">
      <c r="A50" t="s">
        <v>12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1898.28</v>
      </c>
      <c r="I50" s="2">
        <f>Financeiro!I50+Complemento!J50</f>
        <v>5416.7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4378.62</v>
      </c>
      <c r="M50" s="2">
        <f>Financeiro!M50+Complemento!N50</f>
        <v>1145.1199999999999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20530.96</v>
      </c>
      <c r="Q50" s="2">
        <f>Financeiro!Q50+Complemento!R50</f>
        <v>681.7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2415.02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1400.38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 t="shared" si="0"/>
        <v>37866.779999999984</v>
      </c>
    </row>
    <row r="51" spans="1:29" x14ac:dyDescent="0.25">
      <c r="A51" t="s">
        <v>13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3797.55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8290.65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 t="shared" si="0"/>
        <v>12088.2</v>
      </c>
    </row>
    <row r="52" spans="1:29" x14ac:dyDescent="0.25">
      <c r="A52" t="s">
        <v>14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9592.5499999999993</v>
      </c>
      <c r="T52" s="2">
        <f>Financeiro!T52+Complemento!U52</f>
        <v>353769.62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 t="shared" si="0"/>
        <v>363362.17</v>
      </c>
    </row>
    <row r="53" spans="1:29" x14ac:dyDescent="0.25">
      <c r="A53" t="s">
        <v>15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357.14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4007.8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 t="shared" si="0"/>
        <v>4364.9400000000005</v>
      </c>
    </row>
    <row r="54" spans="1:29" x14ac:dyDescent="0.25">
      <c r="A54" t="s">
        <v>16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1843.08</v>
      </c>
      <c r="L54" s="2">
        <f>Financeiro!L54+Complemento!M54</f>
        <v>1843.08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6226.34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 t="shared" si="0"/>
        <v>9912.5</v>
      </c>
    </row>
    <row r="55" spans="1:29" x14ac:dyDescent="0.25">
      <c r="A55" t="s">
        <v>174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2401.98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 t="shared" si="0"/>
        <v>2401.98</v>
      </c>
    </row>
    <row r="56" spans="1:29" x14ac:dyDescent="0.25">
      <c r="A56" t="s">
        <v>17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14306.69</v>
      </c>
      <c r="U56" s="2">
        <f>Financeiro!U56+Complemento!V56</f>
        <v>0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 t="shared" si="0"/>
        <v>14306.69</v>
      </c>
    </row>
    <row r="57" spans="1:29" x14ac:dyDescent="0.25">
      <c r="A57" t="s">
        <v>175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21159.88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 t="shared" si="0"/>
        <v>21159.88</v>
      </c>
    </row>
    <row r="58" spans="1:29" x14ac:dyDescent="0.25">
      <c r="A58" t="s">
        <v>139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11627.78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 t="shared" si="0"/>
        <v>11627.78</v>
      </c>
    </row>
    <row r="59" spans="1:29" x14ac:dyDescent="0.25">
      <c r="A59" t="s">
        <v>18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15365.06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 t="shared" si="0"/>
        <v>15365.06</v>
      </c>
    </row>
    <row r="60" spans="1:29" x14ac:dyDescent="0.25">
      <c r="A60" t="s">
        <v>19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11114.21</v>
      </c>
      <c r="U60" s="2">
        <f>Financeiro!U60+Complemento!V60</f>
        <v>0</v>
      </c>
      <c r="V60" s="2">
        <f>Financeiro!V60+Complemento!W60</f>
        <v>0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 t="shared" si="0"/>
        <v>11114.21</v>
      </c>
    </row>
    <row r="61" spans="1:29" x14ac:dyDescent="0.25">
      <c r="A61" t="s">
        <v>176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6276.02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 t="shared" si="0"/>
        <v>6276.02</v>
      </c>
    </row>
    <row r="62" spans="1:29" x14ac:dyDescent="0.25">
      <c r="A62" t="s">
        <v>20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0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2924.62</v>
      </c>
      <c r="U62" s="2">
        <f>Financeiro!U62+Complemento!V62</f>
        <v>0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0</v>
      </c>
      <c r="AC62" s="2">
        <f t="shared" si="0"/>
        <v>2924.62</v>
      </c>
    </row>
    <row r="63" spans="1:29" x14ac:dyDescent="0.25">
      <c r="A63" t="s">
        <v>140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5417.22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 t="shared" si="0"/>
        <v>5417.22</v>
      </c>
    </row>
    <row r="64" spans="1:29" x14ac:dyDescent="0.25">
      <c r="A64" t="s">
        <v>177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758.32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 t="shared" si="0"/>
        <v>758.32</v>
      </c>
    </row>
    <row r="65" spans="1:29" x14ac:dyDescent="0.25">
      <c r="A65" t="s">
        <v>178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1116.9000000000001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0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 t="shared" si="0"/>
        <v>1116.9000000000001</v>
      </c>
    </row>
    <row r="66" spans="1:29" x14ac:dyDescent="0.25">
      <c r="A66" t="s">
        <v>179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1283.48</v>
      </c>
      <c r="U66" s="2">
        <f>Financeiro!U66+Complemento!V66</f>
        <v>0</v>
      </c>
      <c r="V66" s="2">
        <f>Financeiro!V66+Complemento!W66</f>
        <v>0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 t="shared" si="0"/>
        <v>1283.48</v>
      </c>
    </row>
    <row r="67" spans="1:29" x14ac:dyDescent="0.25">
      <c r="A67" t="s">
        <v>21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7179.58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 t="shared" ref="AC67:AC77" si="1">SUM(B67:AB67)</f>
        <v>7179.58</v>
      </c>
    </row>
    <row r="68" spans="1:29" x14ac:dyDescent="0.25">
      <c r="A68" t="s">
        <v>180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1032.67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 t="shared" si="1"/>
        <v>1032.67</v>
      </c>
    </row>
    <row r="69" spans="1:29" x14ac:dyDescent="0.25">
      <c r="A69" t="s">
        <v>181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4544.74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2537.44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 t="shared" si="1"/>
        <v>7082.18</v>
      </c>
    </row>
    <row r="70" spans="1:29" x14ac:dyDescent="0.25">
      <c r="A70" t="s">
        <v>182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13539.14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 t="shared" si="1"/>
        <v>13539.14</v>
      </c>
    </row>
    <row r="71" spans="1:29" x14ac:dyDescent="0.25">
      <c r="A71" t="s">
        <v>22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0</v>
      </c>
      <c r="S71" s="2">
        <f>Financeiro!S71+Complemento!T71</f>
        <v>0</v>
      </c>
      <c r="T71" s="2">
        <f>Financeiro!T71+Complemento!U71</f>
        <v>642.53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0</v>
      </c>
      <c r="AC71" s="2">
        <f t="shared" si="1"/>
        <v>642.53</v>
      </c>
    </row>
    <row r="72" spans="1:29" x14ac:dyDescent="0.25">
      <c r="A72" t="s">
        <v>23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0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0</v>
      </c>
      <c r="T72" s="2">
        <f>Financeiro!T72+Complemento!U72</f>
        <v>23653.86</v>
      </c>
      <c r="U72" s="2">
        <f>Financeiro!U72+Complemento!V72</f>
        <v>0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0</v>
      </c>
      <c r="AC72" s="2">
        <f t="shared" si="1"/>
        <v>23653.86</v>
      </c>
    </row>
    <row r="73" spans="1:29" x14ac:dyDescent="0.25">
      <c r="A73" t="s">
        <v>24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110033.15</v>
      </c>
      <c r="U73" s="2">
        <f>Financeiro!U73+Complemento!V73</f>
        <v>0</v>
      </c>
      <c r="V73" s="2">
        <f>Financeiro!V73+Complemento!W73</f>
        <v>0</v>
      </c>
      <c r="W73" s="2">
        <f>Financeiro!W73+Complemento!X73</f>
        <v>0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0</v>
      </c>
      <c r="AC73" s="2">
        <f t="shared" si="1"/>
        <v>110033.15</v>
      </c>
    </row>
    <row r="74" spans="1:29" x14ac:dyDescent="0.25">
      <c r="A74" t="s">
        <v>25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18391.150000000001</v>
      </c>
      <c r="U74" s="2">
        <f>Financeiro!U74+Complemento!V74</f>
        <v>0</v>
      </c>
      <c r="V74" s="2">
        <f>Financeiro!V74+Complemento!W74</f>
        <v>0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0</v>
      </c>
      <c r="AC74" s="2">
        <f t="shared" si="1"/>
        <v>18391.150000000001</v>
      </c>
    </row>
    <row r="75" spans="1:29" x14ac:dyDescent="0.25">
      <c r="A75" t="s">
        <v>183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0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4173.72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 t="shared" si="1"/>
        <v>4173.72</v>
      </c>
    </row>
    <row r="76" spans="1:29" x14ac:dyDescent="0.25">
      <c r="A76" t="s">
        <v>184</v>
      </c>
      <c r="B76" s="2">
        <f>Financeiro!B76+Complemento!C76</f>
        <v>0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0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0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4839.83</v>
      </c>
      <c r="U76" s="2">
        <f>Financeiro!U76+Complemento!V76</f>
        <v>0</v>
      </c>
      <c r="V76" s="2">
        <f>Financeiro!V76+Complemento!W76</f>
        <v>0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0</v>
      </c>
      <c r="AC76" s="2">
        <f t="shared" si="1"/>
        <v>4839.83</v>
      </c>
    </row>
    <row r="77" spans="1:29" x14ac:dyDescent="0.25">
      <c r="A77" t="s">
        <v>141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7596.26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 t="shared" si="1"/>
        <v>7596.26</v>
      </c>
    </row>
    <row r="78" spans="1:29" x14ac:dyDescent="0.25">
      <c r="A78" t="s">
        <v>26</v>
      </c>
      <c r="B78" s="2">
        <f>SUM(B2:B77)</f>
        <v>6135.3600000000006</v>
      </c>
      <c r="C78" s="2">
        <f t="shared" ref="C78:AB78" si="2">SUM(C2:C77)</f>
        <v>4414.3999999999996</v>
      </c>
      <c r="D78" s="2">
        <f t="shared" si="2"/>
        <v>3277.1400000000003</v>
      </c>
      <c r="E78" s="2">
        <f t="shared" si="2"/>
        <v>892.48</v>
      </c>
      <c r="F78" s="2">
        <f t="shared" si="2"/>
        <v>3067.9</v>
      </c>
      <c r="G78" s="2">
        <f t="shared" si="2"/>
        <v>8764.7999999999993</v>
      </c>
      <c r="H78" s="2">
        <f t="shared" si="2"/>
        <v>2596.31</v>
      </c>
      <c r="I78" s="2">
        <f t="shared" si="2"/>
        <v>5416.7</v>
      </c>
      <c r="J78" s="2">
        <f t="shared" si="2"/>
        <v>429.3</v>
      </c>
      <c r="K78" s="2">
        <f t="shared" si="2"/>
        <v>22955.449999999997</v>
      </c>
      <c r="L78" s="2">
        <f t="shared" si="2"/>
        <v>28849.629999999997</v>
      </c>
      <c r="M78" s="2">
        <f t="shared" si="2"/>
        <v>8156.96</v>
      </c>
      <c r="N78" s="2">
        <f t="shared" si="2"/>
        <v>475.39</v>
      </c>
      <c r="O78" s="2">
        <f t="shared" si="2"/>
        <v>687.76</v>
      </c>
      <c r="P78" s="2">
        <f t="shared" si="2"/>
        <v>22106.639999999999</v>
      </c>
      <c r="Q78" s="2">
        <f t="shared" si="2"/>
        <v>34978.69</v>
      </c>
      <c r="R78" s="2">
        <f t="shared" si="2"/>
        <v>6135.3600000000006</v>
      </c>
      <c r="S78" s="2">
        <f t="shared" si="2"/>
        <v>55347.28</v>
      </c>
      <c r="T78" s="2">
        <f t="shared" si="2"/>
        <v>680765.3</v>
      </c>
      <c r="U78" s="2">
        <f t="shared" si="2"/>
        <v>39801.599999999999</v>
      </c>
      <c r="V78" s="2">
        <f t="shared" si="2"/>
        <v>4167.9799999999996</v>
      </c>
      <c r="W78" s="2">
        <f t="shared" si="2"/>
        <v>6191.3600000000006</v>
      </c>
      <c r="X78" s="2">
        <f t="shared" si="2"/>
        <v>3505.92</v>
      </c>
      <c r="Y78" s="2">
        <f t="shared" si="2"/>
        <v>11141.61</v>
      </c>
      <c r="Z78" s="2">
        <f t="shared" si="2"/>
        <v>2629.44</v>
      </c>
      <c r="AA78" s="2">
        <f t="shared" si="2"/>
        <v>7888.32</v>
      </c>
      <c r="AB78" s="2">
        <f t="shared" si="2"/>
        <v>2237.7200000000003</v>
      </c>
      <c r="AC78" s="2">
        <f>SUM(B78:AB78)</f>
        <v>973016.79999999993</v>
      </c>
    </row>
    <row r="79" spans="1:29" x14ac:dyDescent="0.25">
      <c r="AC79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2024-05-14T18:59:29Z</dcterms:created>
  <dcterms:modified xsi:type="dcterms:W3CDTF">2024-07-29T19:07:53Z</dcterms:modified>
</cp:coreProperties>
</file>