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Julho\"/>
    </mc:Choice>
  </mc:AlternateContent>
  <xr:revisionPtr revIDLastSave="0" documentId="13_ncr:1_{ADE0AE87-406B-44BC-917F-2D2FE4C81B97}" xr6:coauthVersionLast="47" xr6:coauthVersionMax="47" xr10:uidLastSave="{00000000-0000-0000-0000-000000000000}"/>
  <bookViews>
    <workbookView xWindow="-120" yWindow="-120" windowWidth="29040" windowHeight="15840" xr2:uid="{B9139E41-0BE0-43A9-8BBE-CDB09B5005B5}"/>
  </bookViews>
  <sheets>
    <sheet name="Planilha2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9" i="2" l="1"/>
  <c r="G79" i="2"/>
  <c r="F79" i="2"/>
  <c r="E79" i="2"/>
  <c r="D79" i="2"/>
  <c r="C19" i="2"/>
  <c r="C79" i="2" s="1"/>
</calcChain>
</file>

<file path=xl/sharedStrings.xml><?xml version="1.0" encoding="utf-8"?>
<sst xmlns="http://schemas.openxmlformats.org/spreadsheetml/2006/main" count="157" uniqueCount="120">
  <si>
    <t>ESTADO DE SANTA CATARINA</t>
  </si>
  <si>
    <t>SECRETARIA DE ESTADO DA SAÚDE</t>
  </si>
  <si>
    <t>SUPERINTENDÊNCIA DE ATENÇÃO À SAÚDE</t>
  </si>
  <si>
    <t>DIRETORIA DE ATENÇÃO ESPECIALIZADA</t>
  </si>
  <si>
    <t>GERÊNCIA DE MONITORAMENTO E AVALIAÇÃO EM SAÚDE</t>
  </si>
  <si>
    <t>Estabelecimentos SC</t>
  </si>
  <si>
    <t>Municípios SC</t>
  </si>
  <si>
    <t>Total</t>
  </si>
  <si>
    <t>Negativos</t>
  </si>
  <si>
    <t>420200 Balneário Camboriú</t>
  </si>
  <si>
    <t>6854729 HOSPITAL MUNICIPAL RUTH CARDOSO</t>
  </si>
  <si>
    <t>7486596 HOSPITAL REGIONAL DE BIGUACU HELMUTH NASS</t>
  </si>
  <si>
    <t>420230 Biguaçu</t>
  </si>
  <si>
    <t>2522209 HOSPITAL MISERICORDIA</t>
  </si>
  <si>
    <t>420240 Blumenau</t>
  </si>
  <si>
    <t>2558246 HOSPITAL SANTA ISABEL</t>
  </si>
  <si>
    <t>2558254 HOSPITAL SANTO ANTONIO</t>
  </si>
  <si>
    <t>3123251 HOSPITAL DE OLHOS DE BLUMENAU</t>
  </si>
  <si>
    <t>3180948 CLINICA DE OLHOS DR ROBERTO VON HERTWIG</t>
  </si>
  <si>
    <t>3181308 BOTELHO HOSPITAL DIA DA VISAO</t>
  </si>
  <si>
    <t>2522411 HOSPITAL AZAMBUJA</t>
  </si>
  <si>
    <t>420290 Brusque</t>
  </si>
  <si>
    <t>2522489 ASSOCIACAO HOSPITAL E MATERNIDADE DOM JOAQUIM</t>
  </si>
  <si>
    <t>2491249 HOSPITAL SANTA CRUZ DE CANOINHAS</t>
  </si>
  <si>
    <t>420380 Canoinhas</t>
  </si>
  <si>
    <t>420420 Chapecó</t>
  </si>
  <si>
    <t>0946257 BOJ CHAPECO</t>
  </si>
  <si>
    <t>5431212 CARDIO VISAO</t>
  </si>
  <si>
    <t>7123019 CLINICA DR CLAUDIOMAR Z DE OLIVEIRA</t>
  </si>
  <si>
    <t>7200625 ANGIOCLINICA</t>
  </si>
  <si>
    <t>7990774 UNITA ESPECIALIDADES MEDICAS</t>
  </si>
  <si>
    <t>9995471 HOFTALMED</t>
  </si>
  <si>
    <t>FUNDO MUNICIPAL DE SAÚDE DE CHAPECÓ</t>
  </si>
  <si>
    <t>0610062 HOSPITAL DE OLHOS DE CONCORDIA LTDA</t>
  </si>
  <si>
    <t>420430 Concórdia</t>
  </si>
  <si>
    <t>2303892 HOSPITAL SAO FRANCISCO</t>
  </si>
  <si>
    <t>5164222 NIEDERAUER CLINICA DE OLHOS HOSPITAL DIA LTDA</t>
  </si>
  <si>
    <t>0366323 HOSPITAL DIA MARIA SCHMITT</t>
  </si>
  <si>
    <t>420460 Criciúma</t>
  </si>
  <si>
    <t>2541343 CLINICA DE OLHOS PEREIRA</t>
  </si>
  <si>
    <t>6567274 CLINICA DE OLHOS ANTONELLI</t>
  </si>
  <si>
    <t>9530053 DARIO ANTONELLI OFTALMOLOGIA LTDA</t>
  </si>
  <si>
    <t>9712038 HOSPITAL DE OLHOS DE CRICIUMA</t>
  </si>
  <si>
    <t>9819371 CLINICA MEDICA CORAL</t>
  </si>
  <si>
    <t>2658372 INSTITUTO SANTE HOSPITAL DE DIONISIO CERQUEIRA</t>
  </si>
  <si>
    <t>420500 Dionísio Cerqueira</t>
  </si>
  <si>
    <t>0019259 POLICLINICA MUNICIPAL CONTINENTE</t>
  </si>
  <si>
    <t>420540 Florianópolis</t>
  </si>
  <si>
    <t>0019402 INSTITUTO DE ENSINO E PESQUISA DR IRINEU MAY BRODBECK</t>
  </si>
  <si>
    <t>0136751 NEURON DOR</t>
  </si>
  <si>
    <t>2691485 HOSPITAL DE GASPAR</t>
  </si>
  <si>
    <t>420590 Gaspar</t>
  </si>
  <si>
    <t>2492342 HOSPITAL SANTO ANTONIO GUARAMIRIM</t>
  </si>
  <si>
    <t>420650 Guaramirim</t>
  </si>
  <si>
    <t>2521873 HOSPITAL BEATRIZ RAMOS</t>
  </si>
  <si>
    <t>420750 Indaial</t>
  </si>
  <si>
    <t>2522691 HOSPITAL E MATERNIDADE MARIETA KONDER BORNHAUSEN</t>
  </si>
  <si>
    <t>420820 Itajaí</t>
  </si>
  <si>
    <t>2744937 HOSPITAL INFANTIL PEQUENO ANJO</t>
  </si>
  <si>
    <t>7849753 CUIDAR CLINICA DE ESPECIALIDADES</t>
  </si>
  <si>
    <t>9173234 ICS ITAJAI SERVICOS MEDICOS</t>
  </si>
  <si>
    <t>2303167 HOSPITAL SANTO ANTONIO DE ITAPEMA</t>
  </si>
  <si>
    <t>420830 Itapema</t>
  </si>
  <si>
    <t>2306336 HOSPITAL SAO JOSE</t>
  </si>
  <si>
    <t>420890 Jaraguá do Sul</t>
  </si>
  <si>
    <t>2306344 HOSPITAL JARAGUA</t>
  </si>
  <si>
    <t>2436469 HOSPITAL MUNICIPAL SAO JOSE</t>
  </si>
  <si>
    <t>420910 Joinville</t>
  </si>
  <si>
    <t>2521296 HOSPITAL BETHESDA*</t>
  </si>
  <si>
    <t>3678385 BOJ</t>
  </si>
  <si>
    <t>7728557 BOJ FILIAL</t>
  </si>
  <si>
    <t>9175849 OPHTALMUS CLINICA DE OLHOS CC</t>
  </si>
  <si>
    <t>9359397 HOSPITAL DA VISAO JOINVILLE</t>
  </si>
  <si>
    <t>2504316 HOSPITAL NOSSA SENHORA DOS PRAZERES</t>
  </si>
  <si>
    <t>420930 Lages</t>
  </si>
  <si>
    <t>2662914 HOSPITAL SEARA DO BEM MATERNO E INFANTIL</t>
  </si>
  <si>
    <t>3590909 HOSPITAL DA VISAO</t>
  </si>
  <si>
    <t>2672154 HOSPITAL HOSCOLA</t>
  </si>
  <si>
    <t>421000 Luiz Alves</t>
  </si>
  <si>
    <t>7847777 HOSPITAL JOAO SCHREIBER</t>
  </si>
  <si>
    <t>421060 Massaranduba</t>
  </si>
  <si>
    <t>2543079 HOSPITAL MUNICIPAL SAO LUCAS</t>
  </si>
  <si>
    <t>421030 Major Vieira</t>
  </si>
  <si>
    <t>2778831 HOSPITAL NOSSA SENHORA DA IMACULADA CONCEICAO</t>
  </si>
  <si>
    <t>421150 Nova Trento</t>
  </si>
  <si>
    <t>2555840 FUNDACAO HOSPITALAR SANTA OTILIA</t>
  </si>
  <si>
    <t>421170 Orleans</t>
  </si>
  <si>
    <t>2538342 HOSPITAL SAO BERNARDO</t>
  </si>
  <si>
    <t>421420 Quilombo</t>
  </si>
  <si>
    <t>2379627 HOSPITAL SAMARIA</t>
  </si>
  <si>
    <t>421480 Rio do Sul</t>
  </si>
  <si>
    <t>2568713 HOSPITAL REGIONAL ALTO VALE</t>
  </si>
  <si>
    <t>2641445 POLICLINICA DE REFERENCIA REGIONAL RIO DO SUL</t>
  </si>
  <si>
    <t>2884402 INSTITUTO WSC DE OFTALMOLOGIA</t>
  </si>
  <si>
    <t>5458471 INSTITUTO DE OLHOS ALTO VALE</t>
  </si>
  <si>
    <t>2521695 HOSPITAL RIO NEGRINHO</t>
  </si>
  <si>
    <t>421500 Rio Negrinho</t>
  </si>
  <si>
    <t>2418177 HOSPITAL SAO FRANCISCO DE ASSIS</t>
  </si>
  <si>
    <t>421570 Santo Amaro da Imperatriz</t>
  </si>
  <si>
    <t>2521792 HOSPITAL E MATERNIDADE SAGRADA FAMILIA</t>
  </si>
  <si>
    <t>421580 São Bento do Sul</t>
  </si>
  <si>
    <t>7105088 HOSPITAL MUNICIPAL NOSSA SENHORA DA GRACA</t>
  </si>
  <si>
    <t>421620 São Francisco do Sul</t>
  </si>
  <si>
    <t>2418967 HOSPITAL MONSENHOR JOSE LOCKS DE SAO JOAO BATISTA</t>
  </si>
  <si>
    <t>421630 São João Batista</t>
  </si>
  <si>
    <t>2304155 HOSPITAL SAO ROQUE DE SEARA</t>
  </si>
  <si>
    <t>421750 Seara</t>
  </si>
  <si>
    <t>2490935 HOSPITAL FELIX DA COSTA GOMES</t>
  </si>
  <si>
    <t>421830 Três Barras</t>
  </si>
  <si>
    <t>2419653 HOSPITAL NOSSA SENHORA DA CONCEICAO HNSC</t>
  </si>
  <si>
    <t>421900 Urussanga</t>
  </si>
  <si>
    <t>ENCONTRO DE CONTAS – PROGRAMA DE REDUÇÃO DE FILAS DE CIRURGIAS ELETIVAS – JULHO 2024 – GESTÃO PLENA</t>
  </si>
  <si>
    <t>Julho</t>
  </si>
  <si>
    <t>Parcelas 2/4</t>
  </si>
  <si>
    <t>Parcelas Junho</t>
  </si>
  <si>
    <t>Subtotal</t>
  </si>
  <si>
    <t>2691523 HCC HOSPITAL CIRURGICO CAMBORIU**</t>
  </si>
  <si>
    <t>420320 Camboriú</t>
  </si>
  <si>
    <t>*Desconto conforme deliberação nº 304/CIB/2024.</t>
  </si>
  <si>
    <t>** Desconto conforme processo SES nº 40248/2023.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</si>
</sst>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5" formatCode="_-&quot;R$ &quot;* #,##0.00_-;&quot;-R$ &quot;* #,##0.00_-;_-&quot;R$ &quot;* \-??_-;_-@_-"/>
    <numFmt numFmtId="166" formatCode="&quot;R$ &quot;#,##0.00;[Red]&quot;-R$ &quot;#,##0.00"/>
    <numFmt numFmtId="167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3" fillId="0" borderId="0" applyBorder="0" applyProtection="0"/>
  </cellStyleXfs>
  <cellXfs count="16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44" fontId="0" fillId="0" borderId="0" xfId="1" applyFont="1" applyBorder="1" applyAlignment="1" applyProtection="1"/>
    <xf numFmtId="44" fontId="2" fillId="0" borderId="0" xfId="1" applyFont="1" applyBorder="1" applyAlignment="1" applyProtection="1"/>
    <xf numFmtId="0" fontId="2" fillId="2" borderId="1" xfId="0" applyFont="1" applyFill="1" applyBorder="1" applyAlignment="1">
      <alignment horizontal="center"/>
    </xf>
    <xf numFmtId="165" fontId="2" fillId="2" borderId="1" xfId="2" applyFont="1" applyFill="1" applyBorder="1" applyAlignment="1" applyProtection="1">
      <alignment horizontal="center"/>
    </xf>
    <xf numFmtId="44" fontId="2" fillId="2" borderId="1" xfId="1" applyFont="1" applyFill="1" applyBorder="1" applyAlignment="1" applyProtection="1">
      <alignment horizontal="center"/>
    </xf>
    <xf numFmtId="166" fontId="0" fillId="0" borderId="1" xfId="1" applyNumberFormat="1" applyFont="1" applyBorder="1" applyAlignment="1" applyProtection="1"/>
    <xf numFmtId="0" fontId="0" fillId="2" borderId="1" xfId="0" applyFill="1" applyBorder="1"/>
    <xf numFmtId="166" fontId="0" fillId="2" borderId="1" xfId="1" applyNumberFormat="1" applyFont="1" applyFill="1" applyBorder="1" applyAlignment="1" applyProtection="1"/>
    <xf numFmtId="166" fontId="0" fillId="0" borderId="2" xfId="1" applyNumberFormat="1" applyFont="1" applyBorder="1" applyAlignment="1" applyProtection="1"/>
    <xf numFmtId="0" fontId="4" fillId="0" borderId="1" xfId="0" applyFont="1" applyBorder="1"/>
    <xf numFmtId="44" fontId="4" fillId="0" borderId="1" xfId="1" applyFont="1" applyBorder="1" applyAlignment="1" applyProtection="1"/>
    <xf numFmtId="167" fontId="4" fillId="0" borderId="1" xfId="1" applyNumberFormat="1" applyFont="1" applyBorder="1" applyAlignment="1" applyProtection="1"/>
  </cellXfs>
  <cellStyles count="3">
    <cellStyle name="Moeda" xfId="1" builtinId="4"/>
    <cellStyle name="Moeda 3" xfId="2" xr:uid="{EA927E02-1777-4B5F-84FB-0DA36F76EAF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C6E3C-B167-4BA0-A1B1-13905CA72F9A}">
  <dimension ref="A1:H81"/>
  <sheetViews>
    <sheetView tabSelected="1" topLeftCell="A49" workbookViewId="0">
      <selection activeCell="H79" sqref="H79"/>
    </sheetView>
  </sheetViews>
  <sheetFormatPr defaultRowHeight="15" x14ac:dyDescent="0.25"/>
  <cols>
    <col min="1" max="1" width="63.7109375" bestFit="1" customWidth="1"/>
    <col min="2" max="2" width="31.5703125" bestFit="1" customWidth="1"/>
    <col min="3" max="3" width="16.85546875" bestFit="1" customWidth="1"/>
    <col min="4" max="4" width="13.5703125" bestFit="1" customWidth="1"/>
    <col min="5" max="5" width="16.28515625" bestFit="1" customWidth="1"/>
    <col min="6" max="7" width="14.42578125" bestFit="1" customWidth="1"/>
    <col min="8" max="8" width="12.42578125" bestFit="1" customWidth="1"/>
  </cols>
  <sheetData>
    <row r="1" spans="1:8" x14ac:dyDescent="0.25">
      <c r="A1" s="1" t="s">
        <v>0</v>
      </c>
      <c r="C1" s="4"/>
      <c r="D1" s="4"/>
      <c r="E1" s="4"/>
    </row>
    <row r="2" spans="1:8" x14ac:dyDescent="0.25">
      <c r="A2" s="1" t="s">
        <v>1</v>
      </c>
      <c r="C2" s="4"/>
      <c r="D2" s="4"/>
      <c r="E2" s="4"/>
    </row>
    <row r="3" spans="1:8" x14ac:dyDescent="0.25">
      <c r="A3" s="1" t="s">
        <v>2</v>
      </c>
      <c r="C3" s="4"/>
      <c r="D3" s="4"/>
      <c r="E3" s="4"/>
    </row>
    <row r="4" spans="1:8" x14ac:dyDescent="0.25">
      <c r="A4" s="1" t="s">
        <v>3</v>
      </c>
      <c r="C4" s="4"/>
      <c r="D4" s="4"/>
      <c r="E4" s="4"/>
    </row>
    <row r="5" spans="1:8" x14ac:dyDescent="0.25">
      <c r="A5" s="1" t="s">
        <v>4</v>
      </c>
      <c r="C5" s="5"/>
      <c r="D5" s="4"/>
      <c r="E5" s="4"/>
    </row>
    <row r="6" spans="1:8" x14ac:dyDescent="0.25">
      <c r="C6" s="4"/>
      <c r="D6" s="4"/>
      <c r="E6" s="4"/>
    </row>
    <row r="7" spans="1:8" x14ac:dyDescent="0.25">
      <c r="A7" s="3" t="s">
        <v>111</v>
      </c>
      <c r="B7" s="3"/>
      <c r="C7" s="3"/>
      <c r="D7" s="3"/>
      <c r="E7" s="3"/>
      <c r="F7" s="3"/>
      <c r="G7" s="3"/>
      <c r="H7" s="3"/>
    </row>
    <row r="8" spans="1:8" x14ac:dyDescent="0.25">
      <c r="A8" s="6" t="s">
        <v>5</v>
      </c>
      <c r="B8" s="7" t="s">
        <v>6</v>
      </c>
      <c r="C8" s="8" t="s">
        <v>112</v>
      </c>
      <c r="D8" s="8" t="s">
        <v>113</v>
      </c>
      <c r="E8" s="8" t="s">
        <v>114</v>
      </c>
      <c r="F8" s="8" t="s">
        <v>115</v>
      </c>
      <c r="G8" s="8" t="s">
        <v>7</v>
      </c>
      <c r="H8" s="8" t="s">
        <v>8</v>
      </c>
    </row>
    <row r="9" spans="1:8" x14ac:dyDescent="0.25">
      <c r="A9" s="2" t="s">
        <v>10</v>
      </c>
      <c r="B9" s="2" t="s">
        <v>9</v>
      </c>
      <c r="C9" s="9">
        <v>101041.87</v>
      </c>
      <c r="D9" s="9">
        <v>-35461.037499999999</v>
      </c>
      <c r="E9" s="9"/>
      <c r="F9" s="9">
        <v>65580.832500000004</v>
      </c>
      <c r="G9" s="9">
        <v>65580.832500000004</v>
      </c>
      <c r="H9" s="9"/>
    </row>
    <row r="10" spans="1:8" x14ac:dyDescent="0.25">
      <c r="A10" s="2" t="s">
        <v>11</v>
      </c>
      <c r="B10" s="2" t="s">
        <v>12</v>
      </c>
      <c r="C10" s="9">
        <v>287964.34000000003</v>
      </c>
      <c r="D10" s="9">
        <v>-84899.384999999995</v>
      </c>
      <c r="E10" s="9"/>
      <c r="F10" s="9">
        <v>203064.95499999999</v>
      </c>
      <c r="G10" s="9">
        <v>203064.95499999999</v>
      </c>
      <c r="H10" s="9"/>
    </row>
    <row r="11" spans="1:8" x14ac:dyDescent="0.25">
      <c r="A11" s="2" t="s">
        <v>13</v>
      </c>
      <c r="B11" s="2" t="s">
        <v>14</v>
      </c>
      <c r="C11" s="9">
        <v>749777.18</v>
      </c>
      <c r="D11" s="9">
        <v>-128413.24</v>
      </c>
      <c r="E11" s="9"/>
      <c r="F11" s="9">
        <v>621363.93999999994</v>
      </c>
      <c r="G11" s="9">
        <v>621363.93999999994</v>
      </c>
      <c r="H11" s="9"/>
    </row>
    <row r="12" spans="1:8" x14ac:dyDescent="0.25">
      <c r="A12" s="2" t="s">
        <v>15</v>
      </c>
      <c r="B12" s="2" t="s">
        <v>14</v>
      </c>
      <c r="C12" s="9">
        <v>716761.69</v>
      </c>
      <c r="D12" s="9">
        <v>-57526.48</v>
      </c>
      <c r="E12" s="9"/>
      <c r="F12" s="9">
        <v>659235.21</v>
      </c>
      <c r="G12" s="9">
        <v>659235.21</v>
      </c>
      <c r="H12" s="9"/>
    </row>
    <row r="13" spans="1:8" x14ac:dyDescent="0.25">
      <c r="A13" s="2" t="s">
        <v>16</v>
      </c>
      <c r="B13" s="2" t="s">
        <v>14</v>
      </c>
      <c r="C13" s="9">
        <v>1607794.98</v>
      </c>
      <c r="D13" s="9">
        <v>-109094.9075</v>
      </c>
      <c r="E13" s="9"/>
      <c r="F13" s="9">
        <v>1498700.0725</v>
      </c>
      <c r="G13" s="9">
        <v>1498700.0725</v>
      </c>
      <c r="H13" s="9"/>
    </row>
    <row r="14" spans="1:8" x14ac:dyDescent="0.25">
      <c r="A14" s="2" t="s">
        <v>17</v>
      </c>
      <c r="B14" s="2" t="s">
        <v>14</v>
      </c>
      <c r="C14" s="9">
        <v>156029.91</v>
      </c>
      <c r="D14" s="9">
        <v>-29049.602500000001</v>
      </c>
      <c r="E14" s="9"/>
      <c r="F14" s="9">
        <v>126980.3075</v>
      </c>
      <c r="G14" s="9">
        <v>126980.3075</v>
      </c>
      <c r="H14" s="9"/>
    </row>
    <row r="15" spans="1:8" x14ac:dyDescent="0.25">
      <c r="A15" s="2" t="s">
        <v>18</v>
      </c>
      <c r="B15" s="2" t="s">
        <v>14</v>
      </c>
      <c r="C15" s="9">
        <v>20003.55</v>
      </c>
      <c r="D15" s="9">
        <v>-787.5</v>
      </c>
      <c r="E15" s="9"/>
      <c r="F15" s="9">
        <v>19216.05</v>
      </c>
      <c r="G15" s="9">
        <v>19216.05</v>
      </c>
      <c r="H15" s="9"/>
    </row>
    <row r="16" spans="1:8" x14ac:dyDescent="0.25">
      <c r="A16" s="2" t="s">
        <v>19</v>
      </c>
      <c r="B16" s="2" t="s">
        <v>14</v>
      </c>
      <c r="C16" s="9">
        <v>0</v>
      </c>
      <c r="D16" s="9">
        <v>0</v>
      </c>
      <c r="E16" s="9"/>
      <c r="F16" s="9">
        <v>0</v>
      </c>
      <c r="G16" s="9">
        <v>0</v>
      </c>
      <c r="H16" s="9"/>
    </row>
    <row r="17" spans="1:8" x14ac:dyDescent="0.25">
      <c r="A17" s="10" t="s">
        <v>20</v>
      </c>
      <c r="B17" s="10" t="s">
        <v>21</v>
      </c>
      <c r="C17" s="11">
        <v>1523296.11</v>
      </c>
      <c r="D17" s="11">
        <v>-178066.96187500001</v>
      </c>
      <c r="E17" s="11">
        <v>-178066.96187500001</v>
      </c>
      <c r="F17" s="11">
        <v>1167162.18625</v>
      </c>
      <c r="G17" s="11">
        <v>1156057.37625</v>
      </c>
      <c r="H17" s="11"/>
    </row>
    <row r="18" spans="1:8" x14ac:dyDescent="0.25">
      <c r="A18" s="10" t="s">
        <v>22</v>
      </c>
      <c r="B18" s="10" t="s">
        <v>21</v>
      </c>
      <c r="C18" s="11">
        <v>126652.95</v>
      </c>
      <c r="D18" s="11">
        <v>-68878.880000000005</v>
      </c>
      <c r="E18" s="11">
        <v>-68878.880000000005</v>
      </c>
      <c r="F18" s="11">
        <v>-11104.81</v>
      </c>
      <c r="G18" s="11">
        <v>0</v>
      </c>
      <c r="H18" s="11"/>
    </row>
    <row r="19" spans="1:8" x14ac:dyDescent="0.25">
      <c r="A19" s="10" t="s">
        <v>116</v>
      </c>
      <c r="B19" s="10" t="s">
        <v>117</v>
      </c>
      <c r="C19" s="11">
        <f>187488.07-5195.24</f>
        <v>182292.83000000002</v>
      </c>
      <c r="D19" s="11">
        <v>0</v>
      </c>
      <c r="E19" s="11"/>
      <c r="F19" s="11">
        <v>182292.83</v>
      </c>
      <c r="G19" s="11">
        <v>182292.83</v>
      </c>
      <c r="H19" s="11"/>
    </row>
    <row r="20" spans="1:8" x14ac:dyDescent="0.25">
      <c r="A20" s="2" t="s">
        <v>23</v>
      </c>
      <c r="B20" s="2" t="s">
        <v>24</v>
      </c>
      <c r="C20" s="9">
        <v>236778.23999999999</v>
      </c>
      <c r="D20" s="9">
        <v>-76166.0625</v>
      </c>
      <c r="E20" s="9"/>
      <c r="F20" s="9">
        <v>160612.17749999999</v>
      </c>
      <c r="G20" s="9">
        <v>160612.17749999999</v>
      </c>
      <c r="H20" s="9"/>
    </row>
    <row r="21" spans="1:8" x14ac:dyDescent="0.25">
      <c r="A21" s="10" t="s">
        <v>26</v>
      </c>
      <c r="B21" s="10" t="s">
        <v>25</v>
      </c>
      <c r="C21" s="11">
        <v>0</v>
      </c>
      <c r="D21" s="11">
        <v>-23062.5</v>
      </c>
      <c r="E21" s="11"/>
      <c r="F21" s="11">
        <v>-23062.5</v>
      </c>
      <c r="G21" s="11">
        <v>0</v>
      </c>
      <c r="H21" s="11"/>
    </row>
    <row r="22" spans="1:8" x14ac:dyDescent="0.25">
      <c r="A22" s="10" t="s">
        <v>27</v>
      </c>
      <c r="B22" s="10" t="s">
        <v>25</v>
      </c>
      <c r="C22" s="11">
        <v>0</v>
      </c>
      <c r="D22" s="11">
        <v>-5274.5625</v>
      </c>
      <c r="E22" s="11"/>
      <c r="F22" s="11">
        <v>-5274.5625</v>
      </c>
      <c r="G22" s="11">
        <v>0</v>
      </c>
      <c r="H22" s="11"/>
    </row>
    <row r="23" spans="1:8" x14ac:dyDescent="0.25">
      <c r="A23" s="10" t="s">
        <v>28</v>
      </c>
      <c r="B23" s="10" t="s">
        <v>25</v>
      </c>
      <c r="C23" s="11">
        <v>30600</v>
      </c>
      <c r="D23" s="11">
        <v>0</v>
      </c>
      <c r="E23" s="11"/>
      <c r="F23" s="11">
        <v>30600</v>
      </c>
      <c r="G23" s="11">
        <v>0</v>
      </c>
      <c r="H23" s="11"/>
    </row>
    <row r="24" spans="1:8" x14ac:dyDescent="0.25">
      <c r="A24" s="10" t="s">
        <v>29</v>
      </c>
      <c r="B24" s="10" t="s">
        <v>25</v>
      </c>
      <c r="C24" s="11">
        <v>1200</v>
      </c>
      <c r="D24" s="11">
        <v>0</v>
      </c>
      <c r="E24" s="11"/>
      <c r="F24" s="11">
        <v>1200</v>
      </c>
      <c r="G24" s="11">
        <v>0</v>
      </c>
      <c r="H24" s="11"/>
    </row>
    <row r="25" spans="1:8" x14ac:dyDescent="0.25">
      <c r="A25" s="10" t="s">
        <v>30</v>
      </c>
      <c r="B25" s="10" t="s">
        <v>25</v>
      </c>
      <c r="C25" s="11">
        <v>43086.78</v>
      </c>
      <c r="D25" s="11">
        <v>-5926.8</v>
      </c>
      <c r="E25" s="11"/>
      <c r="F25" s="11">
        <v>37159.980000000003</v>
      </c>
      <c r="G25" s="11">
        <v>0</v>
      </c>
      <c r="H25" s="11"/>
    </row>
    <row r="26" spans="1:8" x14ac:dyDescent="0.25">
      <c r="A26" s="10" t="s">
        <v>31</v>
      </c>
      <c r="B26" s="10" t="s">
        <v>25</v>
      </c>
      <c r="C26" s="11">
        <v>0</v>
      </c>
      <c r="D26" s="11">
        <v>-30836.34</v>
      </c>
      <c r="E26" s="11"/>
      <c r="F26" s="11">
        <v>-30836.34</v>
      </c>
      <c r="G26" s="11">
        <v>0</v>
      </c>
      <c r="H26" s="11"/>
    </row>
    <row r="27" spans="1:8" x14ac:dyDescent="0.25">
      <c r="A27" s="10" t="s">
        <v>32</v>
      </c>
      <c r="B27" s="10" t="s">
        <v>25</v>
      </c>
      <c r="C27" s="11">
        <v>0</v>
      </c>
      <c r="D27" s="11">
        <v>0</v>
      </c>
      <c r="E27" s="11"/>
      <c r="F27" s="11">
        <v>0</v>
      </c>
      <c r="G27" s="11">
        <v>9786.58</v>
      </c>
      <c r="H27" s="11"/>
    </row>
    <row r="28" spans="1:8" x14ac:dyDescent="0.25">
      <c r="A28" s="2" t="s">
        <v>33</v>
      </c>
      <c r="B28" s="2" t="s">
        <v>34</v>
      </c>
      <c r="C28" s="9">
        <v>104689.55</v>
      </c>
      <c r="D28" s="9">
        <v>-9396.9775000000009</v>
      </c>
      <c r="E28" s="9"/>
      <c r="F28" s="9">
        <v>95292.572499999995</v>
      </c>
      <c r="G28" s="9">
        <v>95292.572499999995</v>
      </c>
      <c r="H28" s="9"/>
    </row>
    <row r="29" spans="1:8" x14ac:dyDescent="0.25">
      <c r="A29" s="2" t="s">
        <v>35</v>
      </c>
      <c r="B29" s="2" t="s">
        <v>34</v>
      </c>
      <c r="C29" s="9">
        <v>176725.66</v>
      </c>
      <c r="D29" s="9">
        <v>-18243.772499999999</v>
      </c>
      <c r="E29" s="9"/>
      <c r="F29" s="9">
        <v>158481.88750000001</v>
      </c>
      <c r="G29" s="9">
        <v>158481.88750000001</v>
      </c>
      <c r="H29" s="9"/>
    </row>
    <row r="30" spans="1:8" x14ac:dyDescent="0.25">
      <c r="A30" s="2" t="s">
        <v>36</v>
      </c>
      <c r="B30" s="2" t="s">
        <v>34</v>
      </c>
      <c r="C30" s="9">
        <v>53173.96</v>
      </c>
      <c r="D30" s="9">
        <v>-10248.030000000001</v>
      </c>
      <c r="E30" s="9"/>
      <c r="F30" s="9">
        <v>42925.93</v>
      </c>
      <c r="G30" s="9">
        <v>42925.93</v>
      </c>
      <c r="H30" s="9"/>
    </row>
    <row r="31" spans="1:8" x14ac:dyDescent="0.25">
      <c r="A31" s="2" t="s">
        <v>37</v>
      </c>
      <c r="B31" s="2" t="s">
        <v>38</v>
      </c>
      <c r="C31" s="9">
        <v>172800</v>
      </c>
      <c r="D31" s="9">
        <v>0</v>
      </c>
      <c r="E31" s="9"/>
      <c r="F31" s="9">
        <v>172800</v>
      </c>
      <c r="G31" s="9">
        <v>172800</v>
      </c>
      <c r="H31" s="9"/>
    </row>
    <row r="32" spans="1:8" x14ac:dyDescent="0.25">
      <c r="A32" s="2" t="s">
        <v>39</v>
      </c>
      <c r="B32" s="2" t="s">
        <v>38</v>
      </c>
      <c r="C32" s="9">
        <v>209044.2</v>
      </c>
      <c r="D32" s="9">
        <v>-5512.5</v>
      </c>
      <c r="E32" s="9"/>
      <c r="F32" s="9">
        <v>203531.7</v>
      </c>
      <c r="G32" s="9">
        <v>203531.7</v>
      </c>
      <c r="H32" s="9"/>
    </row>
    <row r="33" spans="1:8" x14ac:dyDescent="0.25">
      <c r="A33" s="2" t="s">
        <v>40</v>
      </c>
      <c r="B33" s="2" t="s">
        <v>38</v>
      </c>
      <c r="C33" s="9">
        <v>383572.64</v>
      </c>
      <c r="D33" s="9">
        <v>-14287.5</v>
      </c>
      <c r="E33" s="9"/>
      <c r="F33" s="9">
        <v>369285.14</v>
      </c>
      <c r="G33" s="9">
        <v>369285.14</v>
      </c>
      <c r="H33" s="9"/>
    </row>
    <row r="34" spans="1:8" x14ac:dyDescent="0.25">
      <c r="A34" s="2" t="s">
        <v>41</v>
      </c>
      <c r="B34" s="2" t="s">
        <v>38</v>
      </c>
      <c r="C34" s="9">
        <v>0</v>
      </c>
      <c r="D34" s="9">
        <v>0</v>
      </c>
      <c r="E34" s="9"/>
      <c r="F34" s="9">
        <v>0</v>
      </c>
      <c r="G34" s="9">
        <v>0</v>
      </c>
      <c r="H34" s="9"/>
    </row>
    <row r="35" spans="1:8" x14ac:dyDescent="0.25">
      <c r="A35" s="2" t="s">
        <v>42</v>
      </c>
      <c r="B35" s="2" t="s">
        <v>38</v>
      </c>
      <c r="C35" s="9">
        <v>911041.36</v>
      </c>
      <c r="D35" s="9">
        <v>-21931.165000000001</v>
      </c>
      <c r="E35" s="9"/>
      <c r="F35" s="9">
        <v>889110.19499999995</v>
      </c>
      <c r="G35" s="9">
        <v>889110.19499999995</v>
      </c>
      <c r="H35" s="9"/>
    </row>
    <row r="36" spans="1:8" x14ac:dyDescent="0.25">
      <c r="A36" s="2" t="s">
        <v>43</v>
      </c>
      <c r="B36" s="2" t="s">
        <v>38</v>
      </c>
      <c r="C36" s="9">
        <v>68553.75</v>
      </c>
      <c r="D36" s="9">
        <v>-9464.7350000000006</v>
      </c>
      <c r="E36" s="9"/>
      <c r="F36" s="9">
        <v>59089.014999999999</v>
      </c>
      <c r="G36" s="9">
        <v>59089.014999999999</v>
      </c>
      <c r="H36" s="9"/>
    </row>
    <row r="37" spans="1:8" x14ac:dyDescent="0.25">
      <c r="A37" s="2" t="s">
        <v>44</v>
      </c>
      <c r="B37" s="2" t="s">
        <v>45</v>
      </c>
      <c r="C37" s="9">
        <v>5364.95</v>
      </c>
      <c r="D37" s="9">
        <v>-2918.5374999999999</v>
      </c>
      <c r="E37" s="9">
        <v>-2918.5374999999999</v>
      </c>
      <c r="F37" s="9">
        <v>-472.125</v>
      </c>
      <c r="G37" s="12">
        <v>0</v>
      </c>
      <c r="H37" s="9">
        <v>-472.125</v>
      </c>
    </row>
    <row r="38" spans="1:8" x14ac:dyDescent="0.25">
      <c r="A38" s="10" t="s">
        <v>46</v>
      </c>
      <c r="B38" s="10" t="s">
        <v>47</v>
      </c>
      <c r="C38" s="11">
        <v>600</v>
      </c>
      <c r="D38" s="11">
        <v>-1264.3724999999999</v>
      </c>
      <c r="E38" s="11"/>
      <c r="F38" s="11">
        <v>-664.37249999999995</v>
      </c>
      <c r="G38" s="11">
        <v>0</v>
      </c>
      <c r="H38" s="11"/>
    </row>
    <row r="39" spans="1:8" x14ac:dyDescent="0.25">
      <c r="A39" s="10" t="s">
        <v>48</v>
      </c>
      <c r="B39" s="10" t="s">
        <v>47</v>
      </c>
      <c r="C39" s="11">
        <v>9417.7099999999991</v>
      </c>
      <c r="D39" s="11">
        <v>0</v>
      </c>
      <c r="E39" s="11"/>
      <c r="F39" s="11">
        <v>9417.7099999999991</v>
      </c>
      <c r="G39" s="11">
        <v>8753.34</v>
      </c>
      <c r="H39" s="11"/>
    </row>
    <row r="40" spans="1:8" x14ac:dyDescent="0.25">
      <c r="A40" s="10" t="s">
        <v>49</v>
      </c>
      <c r="B40" s="10" t="s">
        <v>47</v>
      </c>
      <c r="C40" s="11">
        <v>0</v>
      </c>
      <c r="D40" s="11">
        <v>0</v>
      </c>
      <c r="E40" s="11"/>
      <c r="F40" s="11">
        <v>0</v>
      </c>
      <c r="G40" s="11">
        <v>0</v>
      </c>
      <c r="H40" s="11"/>
    </row>
    <row r="41" spans="1:8" x14ac:dyDescent="0.25">
      <c r="A41" s="2" t="s">
        <v>50</v>
      </c>
      <c r="B41" s="2" t="s">
        <v>51</v>
      </c>
      <c r="C41" s="9">
        <v>60212.24</v>
      </c>
      <c r="D41" s="9">
        <v>-56801.7</v>
      </c>
      <c r="E41" s="9">
        <v>-41794.68</v>
      </c>
      <c r="F41" s="9">
        <v>-38384.14</v>
      </c>
      <c r="G41" s="11">
        <v>0</v>
      </c>
      <c r="H41" s="9">
        <v>-38384.14</v>
      </c>
    </row>
    <row r="42" spans="1:8" x14ac:dyDescent="0.25">
      <c r="A42" s="2" t="s">
        <v>52</v>
      </c>
      <c r="B42" s="2" t="s">
        <v>53</v>
      </c>
      <c r="C42" s="9">
        <v>0</v>
      </c>
      <c r="D42" s="9">
        <v>-63221.0625</v>
      </c>
      <c r="E42" s="9"/>
      <c r="F42" s="9">
        <v>-63221.0625</v>
      </c>
      <c r="G42" s="11">
        <v>0</v>
      </c>
      <c r="H42" s="9">
        <v>-63221.0625</v>
      </c>
    </row>
    <row r="43" spans="1:8" x14ac:dyDescent="0.25">
      <c r="A43" s="2" t="s">
        <v>54</v>
      </c>
      <c r="B43" s="2" t="s">
        <v>55</v>
      </c>
      <c r="C43" s="9">
        <v>133291.35</v>
      </c>
      <c r="D43" s="9">
        <v>-12689.075000000001</v>
      </c>
      <c r="E43" s="9"/>
      <c r="F43" s="9">
        <v>120602.27499999999</v>
      </c>
      <c r="G43" s="9">
        <v>120602.27499999999</v>
      </c>
      <c r="H43" s="9"/>
    </row>
    <row r="44" spans="1:8" x14ac:dyDescent="0.25">
      <c r="A44" s="2" t="s">
        <v>56</v>
      </c>
      <c r="B44" s="2" t="s">
        <v>57</v>
      </c>
      <c r="C44" s="9">
        <v>2533371.5699999998</v>
      </c>
      <c r="D44" s="9">
        <v>-213601.8725</v>
      </c>
      <c r="E44" s="9"/>
      <c r="F44" s="9">
        <v>2319769.6974999998</v>
      </c>
      <c r="G44" s="9">
        <v>2319769.6974999998</v>
      </c>
      <c r="H44" s="9"/>
    </row>
    <row r="45" spans="1:8" x14ac:dyDescent="0.25">
      <c r="A45" s="2" t="s">
        <v>58</v>
      </c>
      <c r="B45" s="2" t="s">
        <v>57</v>
      </c>
      <c r="C45" s="9">
        <v>237856.18</v>
      </c>
      <c r="D45" s="9">
        <v>-32782.327499999999</v>
      </c>
      <c r="E45" s="9"/>
      <c r="F45" s="9">
        <v>205073.85250000001</v>
      </c>
      <c r="G45" s="9">
        <v>205073.85250000001</v>
      </c>
      <c r="H45" s="9"/>
    </row>
    <row r="46" spans="1:8" x14ac:dyDescent="0.25">
      <c r="A46" s="2" t="s">
        <v>59</v>
      </c>
      <c r="B46" s="2" t="s">
        <v>57</v>
      </c>
      <c r="C46" s="9">
        <v>51600</v>
      </c>
      <c r="D46" s="9">
        <v>0</v>
      </c>
      <c r="E46" s="9"/>
      <c r="F46" s="9">
        <v>51600</v>
      </c>
      <c r="G46" s="9">
        <v>51600</v>
      </c>
      <c r="H46" s="9"/>
    </row>
    <row r="47" spans="1:8" x14ac:dyDescent="0.25">
      <c r="A47" s="2" t="s">
        <v>60</v>
      </c>
      <c r="B47" s="2" t="s">
        <v>57</v>
      </c>
      <c r="C47" s="9">
        <v>0</v>
      </c>
      <c r="D47" s="9">
        <v>0</v>
      </c>
      <c r="E47" s="9"/>
      <c r="F47" s="9">
        <v>0</v>
      </c>
      <c r="G47" s="9">
        <v>0</v>
      </c>
      <c r="H47" s="9"/>
    </row>
    <row r="48" spans="1:8" x14ac:dyDescent="0.25">
      <c r="A48" s="2" t="s">
        <v>61</v>
      </c>
      <c r="B48" s="2" t="s">
        <v>62</v>
      </c>
      <c r="C48" s="9">
        <v>249191.23</v>
      </c>
      <c r="D48" s="9">
        <v>-85106.6</v>
      </c>
      <c r="E48" s="9"/>
      <c r="F48" s="9">
        <v>164084.63</v>
      </c>
      <c r="G48" s="9">
        <v>164084.63</v>
      </c>
      <c r="H48" s="9"/>
    </row>
    <row r="49" spans="1:8" x14ac:dyDescent="0.25">
      <c r="A49" s="2" t="s">
        <v>63</v>
      </c>
      <c r="B49" s="2" t="s">
        <v>64</v>
      </c>
      <c r="C49" s="9">
        <v>1433793.41</v>
      </c>
      <c r="D49" s="9">
        <v>-143260.355625</v>
      </c>
      <c r="E49" s="9"/>
      <c r="F49" s="9">
        <v>1290533.0543750001</v>
      </c>
      <c r="G49" s="9">
        <v>1290533.0543750001</v>
      </c>
      <c r="H49" s="9"/>
    </row>
    <row r="50" spans="1:8" x14ac:dyDescent="0.25">
      <c r="A50" s="2" t="s">
        <v>65</v>
      </c>
      <c r="B50" s="2" t="s">
        <v>64</v>
      </c>
      <c r="C50" s="9">
        <v>478688.09</v>
      </c>
      <c r="D50" s="9">
        <v>-91219.662500000006</v>
      </c>
      <c r="E50" s="9"/>
      <c r="F50" s="9">
        <v>387468.42749999999</v>
      </c>
      <c r="G50" s="9">
        <v>387468.42749999999</v>
      </c>
      <c r="H50" s="9"/>
    </row>
    <row r="51" spans="1:8" x14ac:dyDescent="0.25">
      <c r="A51" s="2" t="s">
        <v>66</v>
      </c>
      <c r="B51" s="2" t="s">
        <v>67</v>
      </c>
      <c r="C51" s="9">
        <v>701904.44</v>
      </c>
      <c r="D51" s="9">
        <v>-124735.46</v>
      </c>
      <c r="E51" s="9"/>
      <c r="F51" s="9">
        <v>577168.98</v>
      </c>
      <c r="G51" s="9">
        <v>577168.98</v>
      </c>
      <c r="H51" s="9"/>
    </row>
    <row r="52" spans="1:8" x14ac:dyDescent="0.25">
      <c r="A52" s="2" t="s">
        <v>68</v>
      </c>
      <c r="B52" s="2" t="s">
        <v>67</v>
      </c>
      <c r="C52" s="9">
        <v>2840019.69</v>
      </c>
      <c r="D52" s="9">
        <v>-144791.77249999999</v>
      </c>
      <c r="E52" s="9"/>
      <c r="F52" s="9">
        <v>2695227.9175</v>
      </c>
      <c r="G52" s="9">
        <v>2695227.9175</v>
      </c>
      <c r="H52" s="9"/>
    </row>
    <row r="53" spans="1:8" x14ac:dyDescent="0.25">
      <c r="A53" s="2" t="s">
        <v>69</v>
      </c>
      <c r="B53" s="2" t="s">
        <v>67</v>
      </c>
      <c r="C53" s="9">
        <v>0</v>
      </c>
      <c r="D53" s="9">
        <v>0</v>
      </c>
      <c r="E53" s="9"/>
      <c r="F53" s="9">
        <v>0</v>
      </c>
      <c r="G53" s="9">
        <v>0</v>
      </c>
      <c r="H53" s="9"/>
    </row>
    <row r="54" spans="1:8" x14ac:dyDescent="0.25">
      <c r="A54" s="2" t="s">
        <v>70</v>
      </c>
      <c r="B54" s="2" t="s">
        <v>67</v>
      </c>
      <c r="C54" s="9">
        <v>444971.1</v>
      </c>
      <c r="D54" s="9">
        <v>-62777.614999999998</v>
      </c>
      <c r="E54" s="9"/>
      <c r="F54" s="9">
        <v>382193.48499999999</v>
      </c>
      <c r="G54" s="9">
        <v>382193.48499999999</v>
      </c>
      <c r="H54" s="9"/>
    </row>
    <row r="55" spans="1:8" x14ac:dyDescent="0.25">
      <c r="A55" s="2" t="s">
        <v>71</v>
      </c>
      <c r="B55" s="2" t="s">
        <v>67</v>
      </c>
      <c r="C55" s="9">
        <v>370690.8</v>
      </c>
      <c r="D55" s="9">
        <v>-48912.555</v>
      </c>
      <c r="E55" s="9"/>
      <c r="F55" s="9">
        <v>321778.245</v>
      </c>
      <c r="G55" s="9">
        <v>321778.245</v>
      </c>
      <c r="H55" s="9"/>
    </row>
    <row r="56" spans="1:8" x14ac:dyDescent="0.25">
      <c r="A56" s="2" t="s">
        <v>72</v>
      </c>
      <c r="B56" s="2" t="s">
        <v>67</v>
      </c>
      <c r="C56" s="9">
        <v>630911.69999999995</v>
      </c>
      <c r="D56" s="9">
        <v>-80937.175000000003</v>
      </c>
      <c r="E56" s="9"/>
      <c r="F56" s="9">
        <v>549974.52500000002</v>
      </c>
      <c r="G56" s="9">
        <v>549974.52500000002</v>
      </c>
      <c r="H56" s="9"/>
    </row>
    <row r="57" spans="1:8" x14ac:dyDescent="0.25">
      <c r="A57" s="2" t="s">
        <v>73</v>
      </c>
      <c r="B57" s="2" t="s">
        <v>74</v>
      </c>
      <c r="C57" s="9">
        <v>230664.74</v>
      </c>
      <c r="D57" s="9">
        <v>-6224.1325000000097</v>
      </c>
      <c r="E57" s="9"/>
      <c r="F57" s="9">
        <v>224440.60750000001</v>
      </c>
      <c r="G57" s="9">
        <v>224440.60750000001</v>
      </c>
      <c r="H57" s="9"/>
    </row>
    <row r="58" spans="1:8" x14ac:dyDescent="0.25">
      <c r="A58" s="2" t="s">
        <v>75</v>
      </c>
      <c r="B58" s="2" t="s">
        <v>74</v>
      </c>
      <c r="C58" s="9">
        <v>162624.17000000001</v>
      </c>
      <c r="D58" s="9">
        <v>-58382.654999999999</v>
      </c>
      <c r="E58" s="9"/>
      <c r="F58" s="9">
        <v>104241.515</v>
      </c>
      <c r="G58" s="9">
        <v>104241.515</v>
      </c>
      <c r="H58" s="9"/>
    </row>
    <row r="59" spans="1:8" x14ac:dyDescent="0.25">
      <c r="A59" s="2" t="s">
        <v>76</v>
      </c>
      <c r="B59" s="2" t="s">
        <v>74</v>
      </c>
      <c r="C59" s="9">
        <v>188816.1</v>
      </c>
      <c r="D59" s="9">
        <v>-29039.0975</v>
      </c>
      <c r="E59" s="9"/>
      <c r="F59" s="9">
        <v>159777.0025</v>
      </c>
      <c r="G59" s="9">
        <v>159777.0025</v>
      </c>
      <c r="H59" s="9"/>
    </row>
    <row r="60" spans="1:8" x14ac:dyDescent="0.25">
      <c r="A60" s="2" t="s">
        <v>77</v>
      </c>
      <c r="B60" s="2" t="s">
        <v>78</v>
      </c>
      <c r="C60" s="9">
        <v>142064.64000000001</v>
      </c>
      <c r="D60" s="9">
        <v>-9738.1875</v>
      </c>
      <c r="E60" s="9">
        <v>-8538.1875</v>
      </c>
      <c r="F60" s="9">
        <v>123788.265</v>
      </c>
      <c r="G60" s="9">
        <v>123788.265</v>
      </c>
      <c r="H60" s="9"/>
    </row>
    <row r="61" spans="1:8" x14ac:dyDescent="0.25">
      <c r="A61" s="2" t="s">
        <v>81</v>
      </c>
      <c r="B61" s="2" t="s">
        <v>82</v>
      </c>
      <c r="C61" s="9">
        <v>9308.25</v>
      </c>
      <c r="D61" s="9">
        <v>-2585.85</v>
      </c>
      <c r="E61" s="9"/>
      <c r="F61" s="9">
        <v>6722.4</v>
      </c>
      <c r="G61" s="9">
        <v>6722.4</v>
      </c>
      <c r="H61" s="9"/>
    </row>
    <row r="62" spans="1:8" x14ac:dyDescent="0.25">
      <c r="A62" s="2" t="s">
        <v>79</v>
      </c>
      <c r="B62" s="2" t="s">
        <v>80</v>
      </c>
      <c r="C62" s="9">
        <v>145913.04999999999</v>
      </c>
      <c r="D62" s="9">
        <v>-11168.815000000001</v>
      </c>
      <c r="E62" s="9">
        <v>-3842.2449999999999</v>
      </c>
      <c r="F62" s="9">
        <v>130901.99</v>
      </c>
      <c r="G62" s="9">
        <v>130901.99</v>
      </c>
      <c r="H62" s="9"/>
    </row>
    <row r="63" spans="1:8" x14ac:dyDescent="0.25">
      <c r="A63" s="2" t="s">
        <v>83</v>
      </c>
      <c r="B63" s="2" t="s">
        <v>84</v>
      </c>
      <c r="C63" s="9">
        <v>345239.88</v>
      </c>
      <c r="D63" s="9">
        <v>-51402.527499999997</v>
      </c>
      <c r="E63" s="9"/>
      <c r="F63" s="9">
        <v>293837.35249999998</v>
      </c>
      <c r="G63" s="9">
        <v>293837.35249999998</v>
      </c>
      <c r="H63" s="9"/>
    </row>
    <row r="64" spans="1:8" x14ac:dyDescent="0.25">
      <c r="A64" s="2" t="s">
        <v>85</v>
      </c>
      <c r="B64" s="2" t="s">
        <v>86</v>
      </c>
      <c r="C64" s="9">
        <v>145158.31</v>
      </c>
      <c r="D64" s="9">
        <v>-20370.3</v>
      </c>
      <c r="E64" s="9"/>
      <c r="F64" s="9">
        <v>124788.01</v>
      </c>
      <c r="G64" s="9">
        <v>124788.01</v>
      </c>
      <c r="H64" s="9"/>
    </row>
    <row r="65" spans="1:8" x14ac:dyDescent="0.25">
      <c r="A65" s="2" t="s">
        <v>87</v>
      </c>
      <c r="B65" s="2" t="s">
        <v>88</v>
      </c>
      <c r="C65" s="9">
        <v>63341.56</v>
      </c>
      <c r="D65" s="9">
        <v>-12925.174999999999</v>
      </c>
      <c r="E65" s="9"/>
      <c r="F65" s="9">
        <v>50416.385000000002</v>
      </c>
      <c r="G65" s="9">
        <v>50416.385000000002</v>
      </c>
      <c r="H65" s="9"/>
    </row>
    <row r="66" spans="1:8" x14ac:dyDescent="0.25">
      <c r="A66" s="10" t="s">
        <v>89</v>
      </c>
      <c r="B66" s="10" t="s">
        <v>90</v>
      </c>
      <c r="C66" s="11">
        <v>119714.91</v>
      </c>
      <c r="D66" s="11">
        <v>-103442.09</v>
      </c>
      <c r="E66" s="11">
        <v>-103442.09</v>
      </c>
      <c r="F66" s="11">
        <v>-87169.27</v>
      </c>
      <c r="G66" s="11">
        <v>0</v>
      </c>
      <c r="H66" s="11"/>
    </row>
    <row r="67" spans="1:8" x14ac:dyDescent="0.25">
      <c r="A67" s="10" t="s">
        <v>91</v>
      </c>
      <c r="B67" s="10" t="s">
        <v>90</v>
      </c>
      <c r="C67" s="11">
        <v>887493.92</v>
      </c>
      <c r="D67" s="11">
        <v>-74582.442499999903</v>
      </c>
      <c r="E67" s="11">
        <v>-74582.442499999903</v>
      </c>
      <c r="F67" s="11">
        <v>738329.03500000003</v>
      </c>
      <c r="G67" s="11">
        <v>651159.76500000001</v>
      </c>
      <c r="H67" s="11"/>
    </row>
    <row r="68" spans="1:8" x14ac:dyDescent="0.25">
      <c r="A68" s="10" t="s">
        <v>92</v>
      </c>
      <c r="B68" s="10" t="s">
        <v>90</v>
      </c>
      <c r="C68" s="11">
        <v>12600</v>
      </c>
      <c r="D68" s="11">
        <v>0</v>
      </c>
      <c r="E68" s="11"/>
      <c r="F68" s="11">
        <v>12600</v>
      </c>
      <c r="G68" s="11">
        <v>12600</v>
      </c>
      <c r="H68" s="11"/>
    </row>
    <row r="69" spans="1:8" x14ac:dyDescent="0.25">
      <c r="A69" s="10" t="s">
        <v>93</v>
      </c>
      <c r="B69" s="10" t="s">
        <v>90</v>
      </c>
      <c r="C69" s="11">
        <v>40290.129999999997</v>
      </c>
      <c r="D69" s="11">
        <v>-9873.98</v>
      </c>
      <c r="E69" s="11">
        <v>-9873.98</v>
      </c>
      <c r="F69" s="11">
        <v>20542.169999999998</v>
      </c>
      <c r="G69" s="11">
        <v>20542.169999999998</v>
      </c>
      <c r="H69" s="11"/>
    </row>
    <row r="70" spans="1:8" x14ac:dyDescent="0.25">
      <c r="A70" s="10" t="s">
        <v>94</v>
      </c>
      <c r="B70" s="10" t="s">
        <v>90</v>
      </c>
      <c r="C70" s="11">
        <v>14189.7</v>
      </c>
      <c r="D70" s="11">
        <v>-3319.2175000000002</v>
      </c>
      <c r="E70" s="11">
        <v>-3319.2175000000002</v>
      </c>
      <c r="F70" s="11">
        <v>7551.2650000000003</v>
      </c>
      <c r="G70" s="11">
        <v>7551.2650000000003</v>
      </c>
      <c r="H70" s="11"/>
    </row>
    <row r="71" spans="1:8" x14ac:dyDescent="0.25">
      <c r="A71" s="2" t="s">
        <v>95</v>
      </c>
      <c r="B71" s="2" t="s">
        <v>96</v>
      </c>
      <c r="C71" s="9">
        <v>1331569.08</v>
      </c>
      <c r="D71" s="9">
        <v>-169540.44</v>
      </c>
      <c r="E71" s="9"/>
      <c r="F71" s="9">
        <v>1162028.6399999999</v>
      </c>
      <c r="G71" s="9">
        <v>1162028.6399999999</v>
      </c>
      <c r="H71" s="9"/>
    </row>
    <row r="72" spans="1:8" x14ac:dyDescent="0.25">
      <c r="A72" s="2" t="s">
        <v>97</v>
      </c>
      <c r="B72" s="2" t="s">
        <v>98</v>
      </c>
      <c r="C72" s="9">
        <v>971404.17</v>
      </c>
      <c r="D72" s="9">
        <v>-92329.767500000002</v>
      </c>
      <c r="E72" s="9"/>
      <c r="F72" s="9">
        <v>879074.40249999997</v>
      </c>
      <c r="G72" s="9">
        <v>879074.40249999997</v>
      </c>
      <c r="H72" s="9"/>
    </row>
    <row r="73" spans="1:8" x14ac:dyDescent="0.25">
      <c r="A73" s="2" t="s">
        <v>99</v>
      </c>
      <c r="B73" s="2" t="s">
        <v>100</v>
      </c>
      <c r="C73" s="9">
        <v>687710.95</v>
      </c>
      <c r="D73" s="9">
        <v>-107569.3775</v>
      </c>
      <c r="E73" s="9"/>
      <c r="F73" s="9">
        <v>580141.57250000001</v>
      </c>
      <c r="G73" s="9">
        <v>580141.57250000001</v>
      </c>
      <c r="H73" s="9"/>
    </row>
    <row r="74" spans="1:8" x14ac:dyDescent="0.25">
      <c r="A74" s="2" t="s">
        <v>101</v>
      </c>
      <c r="B74" s="2" t="s">
        <v>102</v>
      </c>
      <c r="C74" s="9">
        <v>23032.36</v>
      </c>
      <c r="D74" s="9">
        <v>-10599.022499999999</v>
      </c>
      <c r="E74" s="9"/>
      <c r="F74" s="9">
        <v>12433.3375</v>
      </c>
      <c r="G74" s="9">
        <v>12433.3375</v>
      </c>
      <c r="H74" s="9"/>
    </row>
    <row r="75" spans="1:8" x14ac:dyDescent="0.25">
      <c r="A75" s="2" t="s">
        <v>103</v>
      </c>
      <c r="B75" s="2" t="s">
        <v>104</v>
      </c>
      <c r="C75" s="9">
        <v>122160</v>
      </c>
      <c r="D75" s="9">
        <v>-18758.0625</v>
      </c>
      <c r="E75" s="9"/>
      <c r="F75" s="9">
        <v>103401.9375</v>
      </c>
      <c r="G75" s="9">
        <v>103401.9375</v>
      </c>
      <c r="H75" s="9"/>
    </row>
    <row r="76" spans="1:8" x14ac:dyDescent="0.25">
      <c r="A76" s="2" t="s">
        <v>105</v>
      </c>
      <c r="B76" s="2" t="s">
        <v>106</v>
      </c>
      <c r="C76" s="9">
        <v>78727.19</v>
      </c>
      <c r="D76" s="9">
        <v>-15492.1075</v>
      </c>
      <c r="E76" s="9"/>
      <c r="F76" s="9">
        <v>63235.082499999997</v>
      </c>
      <c r="G76" s="9">
        <v>63235.082499999997</v>
      </c>
      <c r="H76" s="9"/>
    </row>
    <row r="77" spans="1:8" x14ac:dyDescent="0.25">
      <c r="A77" s="2" t="s">
        <v>107</v>
      </c>
      <c r="B77" s="2" t="s">
        <v>108</v>
      </c>
      <c r="C77" s="9">
        <v>108460.6</v>
      </c>
      <c r="D77" s="9">
        <v>-13518.445</v>
      </c>
      <c r="E77" s="9"/>
      <c r="F77" s="9">
        <v>94942.154999999999</v>
      </c>
      <c r="G77" s="9">
        <v>94942.154999999999</v>
      </c>
      <c r="H77" s="9"/>
    </row>
    <row r="78" spans="1:8" x14ac:dyDescent="0.25">
      <c r="A78" s="2" t="s">
        <v>109</v>
      </c>
      <c r="B78" s="2" t="s">
        <v>110</v>
      </c>
      <c r="C78" s="9">
        <v>133851.39000000001</v>
      </c>
      <c r="D78" s="9">
        <v>-33498.44</v>
      </c>
      <c r="E78" s="9"/>
      <c r="F78" s="9">
        <v>100352.95</v>
      </c>
      <c r="G78" s="9">
        <v>100352.95</v>
      </c>
      <c r="H78" s="9"/>
    </row>
    <row r="79" spans="1:8" x14ac:dyDescent="0.25">
      <c r="A79" s="13" t="s">
        <v>7</v>
      </c>
      <c r="B79" s="13"/>
      <c r="C79" s="14">
        <f t="shared" ref="C79:H79" si="0">SUM(C9:C78)</f>
        <v>24009101.110000007</v>
      </c>
      <c r="D79" s="15">
        <f t="shared" si="0"/>
        <v>-2941909.2149999989</v>
      </c>
      <c r="E79" s="15">
        <f t="shared" si="0"/>
        <v>-495257.22187499993</v>
      </c>
      <c r="F79" s="15">
        <f t="shared" si="0"/>
        <v>20571934.67312501</v>
      </c>
      <c r="G79" s="15">
        <f t="shared" si="0"/>
        <v>20674012.005625006</v>
      </c>
      <c r="H79" s="15">
        <f t="shared" si="0"/>
        <v>-102077.3275</v>
      </c>
    </row>
    <row r="80" spans="1:8" x14ac:dyDescent="0.25">
      <c r="A80" t="s">
        <v>118</v>
      </c>
      <c r="C80" s="4"/>
      <c r="D80" s="4"/>
      <c r="E80" s="4"/>
    </row>
    <row r="81" spans="1:5" x14ac:dyDescent="0.25">
      <c r="A81" t="s">
        <v>119</v>
      </c>
      <c r="C81" s="4"/>
      <c r="D81" s="4"/>
      <c r="E81" s="4"/>
    </row>
  </sheetData>
  <mergeCells count="1">
    <mergeCell ref="A7:H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2024-09-04T18:59:51Z</dcterms:created>
  <dcterms:modified xsi:type="dcterms:W3CDTF">2024-09-27T16:55:39Z</dcterms:modified>
</cp:coreProperties>
</file>