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"/>
    </mc:Choice>
  </mc:AlternateContent>
  <xr:revisionPtr revIDLastSave="0" documentId="13_ncr:1_{B4A7776E-908A-4239-A968-6E3A7B81C7AE}" xr6:coauthVersionLast="47" xr6:coauthVersionMax="47" xr10:uidLastSave="{00000000-0000-0000-0000-000000000000}"/>
  <bookViews>
    <workbookView xWindow="-120" yWindow="-120" windowWidth="29040" windowHeight="15720" tabRatio="828" activeTab="7" xr2:uid="{FDE3287F-FE66-4F64-9526-5314C812E59F}"/>
  </bookViews>
  <sheets>
    <sheet name="FAEC" sheetId="1" r:id="rId1"/>
    <sheet name="MAC" sheetId="2" r:id="rId2"/>
    <sheet name="MAC FX MS" sheetId="3" r:id="rId3"/>
    <sheet name="FAEC FX SC" sheetId="4" r:id="rId4"/>
    <sheet name="OPME" sheetId="5" r:id="rId5"/>
    <sheet name="OPME Mult Seq" sheetId="6" r:id="rId6"/>
    <sheet name="Complemento Mult Seq" sheetId="7" r:id="rId7"/>
    <sheet name="Total" sheetId="8" r:id="rId8"/>
    <sheet name="Consolidado" sheetId="9" r:id="rId9"/>
  </sheets>
  <definedNames>
    <definedName name="_xlnm._FilterDatabase" localSheetId="8" hidden="1">Consolidado!$A$1:$B$1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42" i="8" l="1"/>
  <c r="W43" i="8"/>
  <c r="W44" i="8"/>
  <c r="W45" i="8"/>
  <c r="W3" i="8"/>
  <c r="W4" i="8"/>
  <c r="W5" i="8"/>
  <c r="W6" i="8"/>
  <c r="W7" i="8"/>
  <c r="W8" i="8"/>
  <c r="W9" i="8"/>
  <c r="W10" i="8"/>
  <c r="W11" i="8"/>
  <c r="W12" i="8"/>
  <c r="W13" i="8"/>
  <c r="W14" i="8"/>
  <c r="W15" i="8"/>
  <c r="W16" i="8"/>
  <c r="W17" i="8"/>
  <c r="W18" i="8"/>
  <c r="W19" i="8"/>
  <c r="W20" i="8"/>
  <c r="W21" i="8"/>
  <c r="W22" i="8"/>
  <c r="W23" i="8"/>
  <c r="W24" i="8"/>
  <c r="W25" i="8"/>
  <c r="W26" i="8"/>
  <c r="W27" i="8"/>
  <c r="W28" i="8"/>
  <c r="W29" i="8"/>
  <c r="W30" i="8"/>
  <c r="W31" i="8"/>
  <c r="W32" i="8"/>
  <c r="W33" i="8"/>
  <c r="W34" i="8"/>
  <c r="W35" i="8"/>
  <c r="W36" i="8"/>
  <c r="W37" i="8"/>
  <c r="W38" i="8"/>
  <c r="W39" i="8"/>
  <c r="W40" i="8"/>
  <c r="W41" i="8"/>
  <c r="W2" i="8"/>
  <c r="T46" i="8"/>
  <c r="Q46" i="8"/>
  <c r="N46" i="8"/>
  <c r="K46" i="8"/>
  <c r="H46" i="8"/>
  <c r="E46" i="8"/>
  <c r="B46" i="8"/>
  <c r="L3" i="8"/>
  <c r="L4" i="8"/>
  <c r="L5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O3" i="8"/>
  <c r="O4" i="8"/>
  <c r="O5" i="8"/>
  <c r="O6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R3" i="8"/>
  <c r="R4" i="8"/>
  <c r="R5" i="8"/>
  <c r="R6" i="8"/>
  <c r="R7" i="8"/>
  <c r="R8" i="8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35" i="8"/>
  <c r="R36" i="8"/>
  <c r="R37" i="8"/>
  <c r="R38" i="8"/>
  <c r="R39" i="8"/>
  <c r="R40" i="8"/>
  <c r="R41" i="8"/>
  <c r="R42" i="8"/>
  <c r="R43" i="8"/>
  <c r="R44" i="8"/>
  <c r="R45" i="8"/>
  <c r="R46" i="8"/>
  <c r="I3" i="8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3" i="8"/>
  <c r="F14" i="8"/>
  <c r="F15" i="8"/>
  <c r="F3" i="8"/>
  <c r="F4" i="8"/>
  <c r="F5" i="8"/>
  <c r="F6" i="8"/>
  <c r="F7" i="8"/>
  <c r="F8" i="8"/>
  <c r="F9" i="8"/>
  <c r="F10" i="8"/>
  <c r="F11" i="8"/>
  <c r="F12" i="8"/>
  <c r="C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R2" i="8"/>
  <c r="O2" i="8"/>
  <c r="L47" i="8"/>
  <c r="L2" i="8"/>
  <c r="I2" i="8"/>
  <c r="F2" i="8"/>
  <c r="C2" i="8"/>
  <c r="W46" i="8" l="1"/>
  <c r="B10" i="6"/>
</calcChain>
</file>

<file path=xl/sharedStrings.xml><?xml version="1.0" encoding="utf-8"?>
<sst xmlns="http://schemas.openxmlformats.org/spreadsheetml/2006/main" count="604" uniqueCount="53">
  <si>
    <t>Procedimentos realizados</t>
  </si>
  <si>
    <t>0610062 HOSPITAL DE OLHOS DE CONCORDIA LTDA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</si>
  <si>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</si>
  <si>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</si>
  <si>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</si>
  <si>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</si>
  <si>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</si>
  <si>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</si>
  <si>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</si>
  <si>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2418967 HOSPITAL MONSENHOR JOSE LOCKS DE SAO JOAO BATISTA</t>
  </si>
  <si>
    <t>2419653 HOSPITAL NOSSA SENHORA DA CONCEICAO HNSC</t>
  </si>
  <si>
    <t>2436469 HOSPITAL MUNICIPAL SAO JOSE</t>
  </si>
  <si>
    <t>2492342 HOSPITAL SANTO ANTONIO GUARAMIRIM</t>
  </si>
  <si>
    <t>2521296 HOSPITAL BETHESDA</t>
  </si>
  <si>
    <t>2521695 HOSPITAL RIO NEGRINHO</t>
  </si>
  <si>
    <t>2521792 HOSPITAL E MATERNIDADE SAGRADA FAMILIA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</si>
  <si>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</si>
  <si>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</si>
  <si>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</si>
  <si>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</si>
  <si>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</si>
  <si>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2538342 HOSPITAL SAO BERNARDO</t>
  </si>
  <si>
    <t>2543079 HOSPITAL MUNICIPAL SAO LUCAS</t>
  </si>
  <si>
    <t>2552841 POLICLINICA LINDOLF BELL</t>
  </si>
  <si>
    <t>2555840 FUNDACAO HOSPITALAR SANTA OTILIA</t>
  </si>
  <si>
    <t>2558017 HOSPITAL DE CARIDADE S B J DOS PASSOS</t>
  </si>
  <si>
    <t>2558246 HOSPITAL SANTA ISABEL</t>
  </si>
  <si>
    <t>2558254 HOSPITAL SANTO ANTONIO</t>
  </si>
  <si>
    <t>2568713 HOSPITAL REGIONAL ALTO VALE</t>
  </si>
  <si>
    <t>2658372 INSTITUTO SANTE HOSPITAL DE DIONISIO CERQUEIRA</t>
  </si>
  <si>
    <t>2672154 HOSPITAL HOSCOLA</t>
  </si>
  <si>
    <t>2674327 HOSPITAL NOSSA SENHORA DOS NAVEGANTES</t>
  </si>
  <si>
    <t>2691485 HOSPITAL DE GASPAR</t>
  </si>
  <si>
    <t>2744937 HOSPITAL INFANTIL PEQUENO ANJO</t>
  </si>
  <si>
    <t>2778831 HOSPITAL NOSSA SENHORA DA IMACULADA CONCEICAO</t>
  </si>
  <si>
    <t>3123251 HOSPITAL DE OLHOS DE BLUMENAU</t>
  </si>
  <si>
    <t>6854729 HOSPITAL MUNICIPAL RUTH CARDOSO</t>
  </si>
  <si>
    <t>7105088 HOSPITAL MUNICIPAL NOSSA SENHORA DA GRACA</t>
  </si>
  <si>
    <t>7486596 HOSPITAL REGIONAL DE BIGUACU HELMUTH NASS</t>
  </si>
  <si>
    <t>7847777 HOSPITAL JOAO SCHREIBER</t>
  </si>
  <si>
    <t>9175849 OPHTALMUS CLINICA DE OLHOS CC</t>
  </si>
  <si>
    <t>7728557 BOJ FILIAL</t>
  </si>
  <si>
    <t>Total</t>
  </si>
  <si>
    <t>0019402 INSTITUTO DE ENSINO E PESQUISA DR IRINEU MAY BRODBEC</t>
  </si>
  <si>
    <t>Premio Federal  [2008+</t>
  </si>
  <si>
    <t>Hospital - SC</t>
  </si>
  <si>
    <t>FAEC</t>
  </si>
  <si>
    <t>MAC</t>
  </si>
  <si>
    <t>OPME</t>
  </si>
  <si>
    <t>Comp M S</t>
  </si>
  <si>
    <t>MAC FX MS</t>
  </si>
  <si>
    <t>MAC FX SC</t>
  </si>
  <si>
    <t>OMPE M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</si>
</sst>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901C-5E6D-4411-AB83-86B2BDD1EBC7}">
  <dimension ref="A1:B43"/>
  <sheetViews>
    <sheetView workbookViewId="0">
      <selection sqref="A1:B43"/>
    </sheetView>
  </sheetViews>
  <sheetFormatPr defaultRowHeight="15" x14ac:dyDescent="0.25"/>
  <cols>
    <col min="1" max="1" width="62.85546875" bestFit="1" customWidth="1"/>
    <col min="2" max="2" width="16.85546875" bestFit="1" customWidth="1"/>
  </cols>
  <sheetData>
    <row r="1" spans="1:2" x14ac:dyDescent="0.25">
      <c r="A1" t="s">
        <v>0</v>
      </c>
      <c r="B1" s="1" t="s">
        <v>42</v>
      </c>
    </row>
    <row r="2" spans="1:2" x14ac:dyDescent="0.25">
      <c r="A2" t="s">
        <v>1</v>
      </c>
      <c r="B2" s="1">
        <v>33464.959999999999</v>
      </c>
    </row>
    <row r="3" spans="1:2" x14ac:dyDescent="0.25">
      <c r="A3" t="s">
        <v>2</v>
      </c>
      <c r="B3" s="1">
        <v>226777.44</v>
      </c>
    </row>
    <row r="4" spans="1:2" x14ac:dyDescent="0.25">
      <c r="A4" t="s">
        <v>3</v>
      </c>
      <c r="B4" s="1">
        <v>349023.15</v>
      </c>
    </row>
    <row r="5" spans="1:2" x14ac:dyDescent="0.25">
      <c r="A5" t="s">
        <v>4</v>
      </c>
      <c r="B5" s="1">
        <v>97419.1</v>
      </c>
    </row>
    <row r="6" spans="1:2" x14ac:dyDescent="0.25">
      <c r="A6" t="s">
        <v>5</v>
      </c>
      <c r="B6" s="1">
        <v>683957.8899999999</v>
      </c>
    </row>
    <row r="7" spans="1:2" x14ac:dyDescent="0.25">
      <c r="A7" t="s">
        <v>6</v>
      </c>
      <c r="B7" s="1">
        <v>487910.94</v>
      </c>
    </row>
    <row r="8" spans="1:2" x14ac:dyDescent="0.25">
      <c r="A8" t="s">
        <v>7</v>
      </c>
      <c r="B8" s="1">
        <v>276318.19000000006</v>
      </c>
    </row>
    <row r="9" spans="1:2" x14ac:dyDescent="0.25">
      <c r="A9" t="s">
        <v>8</v>
      </c>
      <c r="B9" s="1">
        <v>927415.92</v>
      </c>
    </row>
    <row r="10" spans="1:2" x14ac:dyDescent="0.25">
      <c r="A10" t="s">
        <v>9</v>
      </c>
      <c r="B10" s="1">
        <v>54441.259999999995</v>
      </c>
    </row>
    <row r="11" spans="1:2" x14ac:dyDescent="0.25">
      <c r="A11" t="s">
        <v>10</v>
      </c>
      <c r="B11" s="1">
        <v>121498.97999999998</v>
      </c>
    </row>
    <row r="12" spans="1:2" x14ac:dyDescent="0.25">
      <c r="A12" t="s">
        <v>11</v>
      </c>
      <c r="B12" s="1">
        <v>206069.56999999998</v>
      </c>
    </row>
    <row r="13" spans="1:2" x14ac:dyDescent="0.25">
      <c r="A13" t="s">
        <v>12</v>
      </c>
      <c r="B13" s="1">
        <v>804160.11999999988</v>
      </c>
    </row>
    <row r="14" spans="1:2" x14ac:dyDescent="0.25">
      <c r="A14" t="s">
        <v>13</v>
      </c>
      <c r="B14" s="1">
        <v>3730385.41</v>
      </c>
    </row>
    <row r="15" spans="1:2" x14ac:dyDescent="0.25">
      <c r="A15" t="s">
        <v>14</v>
      </c>
      <c r="B15" s="1">
        <v>896428.38</v>
      </c>
    </row>
    <row r="16" spans="1:2" x14ac:dyDescent="0.25">
      <c r="A16" t="s">
        <v>15</v>
      </c>
      <c r="B16" s="1">
        <v>222758.50999999998</v>
      </c>
    </row>
    <row r="17" spans="1:2" x14ac:dyDescent="0.25">
      <c r="A17" t="s">
        <v>16</v>
      </c>
      <c r="B17" s="1">
        <v>111028.01999999999</v>
      </c>
    </row>
    <row r="18" spans="1:2" x14ac:dyDescent="0.25">
      <c r="A18" t="s">
        <v>17</v>
      </c>
      <c r="B18" s="1">
        <v>887349.95</v>
      </c>
    </row>
    <row r="19" spans="1:2" x14ac:dyDescent="0.25">
      <c r="A19" t="s">
        <v>18</v>
      </c>
      <c r="B19" s="1">
        <v>1582145.8800000001</v>
      </c>
    </row>
    <row r="20" spans="1:2" x14ac:dyDescent="0.25">
      <c r="A20" t="s">
        <v>19</v>
      </c>
      <c r="B20" s="1">
        <v>417060.88999999996</v>
      </c>
    </row>
    <row r="21" spans="1:2" x14ac:dyDescent="0.25">
      <c r="A21" t="s">
        <v>20</v>
      </c>
      <c r="B21" s="1">
        <v>674625.75000000012</v>
      </c>
    </row>
    <row r="22" spans="1:2" x14ac:dyDescent="0.25">
      <c r="A22" t="s">
        <v>21</v>
      </c>
      <c r="B22" s="1">
        <v>35093.08</v>
      </c>
    </row>
    <row r="23" spans="1:2" x14ac:dyDescent="0.25">
      <c r="A23" t="s">
        <v>22</v>
      </c>
      <c r="B23" s="1">
        <v>13793.12</v>
      </c>
    </row>
    <row r="24" spans="1:2" x14ac:dyDescent="0.25">
      <c r="A24" t="s">
        <v>23</v>
      </c>
      <c r="B24" s="1">
        <v>87045.24</v>
      </c>
    </row>
    <row r="25" spans="1:2" x14ac:dyDescent="0.25">
      <c r="A25" t="s">
        <v>24</v>
      </c>
      <c r="B25" s="1">
        <v>100418.61</v>
      </c>
    </row>
    <row r="26" spans="1:2" x14ac:dyDescent="0.25">
      <c r="A26" t="s">
        <v>25</v>
      </c>
      <c r="B26" s="1">
        <v>42278.639999999992</v>
      </c>
    </row>
    <row r="27" spans="1:2" x14ac:dyDescent="0.25">
      <c r="A27" t="s">
        <v>26</v>
      </c>
      <c r="B27" s="1">
        <v>291153.45</v>
      </c>
    </row>
    <row r="28" spans="1:2" x14ac:dyDescent="0.25">
      <c r="A28" t="s">
        <v>27</v>
      </c>
      <c r="B28" s="1">
        <v>473421.46000000014</v>
      </c>
    </row>
    <row r="29" spans="1:2" x14ac:dyDescent="0.25">
      <c r="A29" t="s">
        <v>28</v>
      </c>
      <c r="B29" s="1">
        <v>282290.71000000002</v>
      </c>
    </row>
    <row r="30" spans="1:2" x14ac:dyDescent="0.25">
      <c r="A30" t="s">
        <v>29</v>
      </c>
      <c r="B30" s="1">
        <v>8372.130000000001</v>
      </c>
    </row>
    <row r="31" spans="1:2" x14ac:dyDescent="0.25">
      <c r="A31" t="s">
        <v>30</v>
      </c>
      <c r="B31" s="1">
        <v>403711.00999999995</v>
      </c>
    </row>
    <row r="32" spans="1:2" x14ac:dyDescent="0.25">
      <c r="A32" t="s">
        <v>31</v>
      </c>
      <c r="B32" s="1">
        <v>44288.86</v>
      </c>
    </row>
    <row r="33" spans="1:2" x14ac:dyDescent="0.25">
      <c r="A33" t="s">
        <v>32</v>
      </c>
      <c r="B33" s="1">
        <v>111282.45999999999</v>
      </c>
    </row>
    <row r="34" spans="1:2" x14ac:dyDescent="0.25">
      <c r="A34" t="s">
        <v>33</v>
      </c>
      <c r="B34" s="1">
        <v>237428.33999999997</v>
      </c>
    </row>
    <row r="35" spans="1:2" x14ac:dyDescent="0.25">
      <c r="A35" t="s">
        <v>34</v>
      </c>
      <c r="B35" s="1">
        <v>244903.03999999998</v>
      </c>
    </row>
    <row r="36" spans="1:2" x14ac:dyDescent="0.25">
      <c r="A36" t="s">
        <v>35</v>
      </c>
      <c r="B36" s="1">
        <v>36191.660000000003</v>
      </c>
    </row>
    <row r="37" spans="1:2" x14ac:dyDescent="0.25">
      <c r="A37" t="s">
        <v>36</v>
      </c>
      <c r="B37" s="1">
        <v>41792.450000000004</v>
      </c>
    </row>
    <row r="38" spans="1:2" x14ac:dyDescent="0.25">
      <c r="A38" t="s">
        <v>37</v>
      </c>
      <c r="B38" s="1">
        <v>51737.650000000009</v>
      </c>
    </row>
    <row r="39" spans="1:2" x14ac:dyDescent="0.25">
      <c r="A39" t="s">
        <v>38</v>
      </c>
      <c r="B39" s="1">
        <v>175401.40999999997</v>
      </c>
    </row>
    <row r="40" spans="1:2" x14ac:dyDescent="0.25">
      <c r="A40" t="s">
        <v>39</v>
      </c>
      <c r="B40" s="1">
        <v>20871.080000000002</v>
      </c>
    </row>
    <row r="41" spans="1:2" x14ac:dyDescent="0.25">
      <c r="A41" t="s">
        <v>40</v>
      </c>
      <c r="B41" s="1">
        <v>65825.760000000009</v>
      </c>
    </row>
    <row r="42" spans="1:2" x14ac:dyDescent="0.25">
      <c r="A42" t="s">
        <v>41</v>
      </c>
      <c r="B42" s="1">
        <v>159862.56</v>
      </c>
    </row>
    <row r="43" spans="1:2" x14ac:dyDescent="0.25">
      <c r="A43" t="s">
        <v>42</v>
      </c>
      <c r="B43" s="1">
        <v>15717403.029999999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E69BA-1272-43A2-8DDD-EA38AA0B618B}">
  <dimension ref="A1:B23"/>
  <sheetViews>
    <sheetView workbookViewId="0">
      <selection sqref="A1:B23"/>
    </sheetView>
  </sheetViews>
  <sheetFormatPr defaultRowHeight="15" x14ac:dyDescent="0.25"/>
  <cols>
    <col min="1" max="1" width="62.85546875" bestFit="1" customWidth="1"/>
    <col min="2" max="2" width="15.85546875" bestFit="1" customWidth="1"/>
  </cols>
  <sheetData>
    <row r="1" spans="1:2" x14ac:dyDescent="0.25">
      <c r="A1" t="s">
        <v>0</v>
      </c>
      <c r="B1" t="s">
        <v>42</v>
      </c>
    </row>
    <row r="2" spans="1:2" x14ac:dyDescent="0.25">
      <c r="A2" t="s">
        <v>43</v>
      </c>
      <c r="B2" s="2">
        <v>0</v>
      </c>
    </row>
    <row r="3" spans="1:2" x14ac:dyDescent="0.25">
      <c r="A3" t="s">
        <v>2</v>
      </c>
      <c r="B3" s="2">
        <v>17489.03</v>
      </c>
    </row>
    <row r="4" spans="1:2" x14ac:dyDescent="0.25">
      <c r="A4" t="s">
        <v>3</v>
      </c>
      <c r="B4" s="2">
        <v>876.48</v>
      </c>
    </row>
    <row r="5" spans="1:2" x14ac:dyDescent="0.25">
      <c r="A5" t="s">
        <v>4</v>
      </c>
      <c r="B5" s="2">
        <v>1768.96</v>
      </c>
    </row>
    <row r="6" spans="1:2" x14ac:dyDescent="0.25">
      <c r="A6" t="s">
        <v>5</v>
      </c>
      <c r="B6" s="2">
        <v>142334.26</v>
      </c>
    </row>
    <row r="7" spans="1:2" x14ac:dyDescent="0.25">
      <c r="A7" t="s">
        <v>6</v>
      </c>
      <c r="B7" s="2">
        <v>5849.6100000000006</v>
      </c>
    </row>
    <row r="8" spans="1:2" x14ac:dyDescent="0.25">
      <c r="A8" t="s">
        <v>8</v>
      </c>
      <c r="B8" s="2">
        <v>2425.15</v>
      </c>
    </row>
    <row r="9" spans="1:2" x14ac:dyDescent="0.25">
      <c r="A9" t="s">
        <v>11</v>
      </c>
      <c r="B9" s="2">
        <v>50396.67</v>
      </c>
    </row>
    <row r="10" spans="1:2" x14ac:dyDescent="0.25">
      <c r="A10" t="s">
        <v>13</v>
      </c>
      <c r="B10" s="2">
        <v>1877.55</v>
      </c>
    </row>
    <row r="11" spans="1:2" x14ac:dyDescent="0.25">
      <c r="A11" t="s">
        <v>15</v>
      </c>
      <c r="B11" s="2">
        <v>30308.080000000002</v>
      </c>
    </row>
    <row r="12" spans="1:2" x14ac:dyDescent="0.25">
      <c r="A12" t="s">
        <v>18</v>
      </c>
      <c r="B12" s="2">
        <v>4555.21</v>
      </c>
    </row>
    <row r="13" spans="1:2" x14ac:dyDescent="0.25">
      <c r="A13" t="s">
        <v>19</v>
      </c>
      <c r="B13" s="2">
        <v>2653.44</v>
      </c>
    </row>
    <row r="14" spans="1:2" x14ac:dyDescent="0.25">
      <c r="A14" t="s">
        <v>20</v>
      </c>
      <c r="B14" s="2">
        <v>304668.22000000003</v>
      </c>
    </row>
    <row r="15" spans="1:2" x14ac:dyDescent="0.25">
      <c r="A15" t="s">
        <v>24</v>
      </c>
      <c r="B15" s="2">
        <v>3505.92</v>
      </c>
    </row>
    <row r="16" spans="1:2" x14ac:dyDescent="0.25">
      <c r="A16" t="s">
        <v>26</v>
      </c>
      <c r="B16" s="2">
        <v>8550.7000000000007</v>
      </c>
    </row>
    <row r="17" spans="1:2" x14ac:dyDescent="0.25">
      <c r="A17" t="s">
        <v>27</v>
      </c>
      <c r="B17" s="2">
        <v>275763.69</v>
      </c>
    </row>
    <row r="18" spans="1:2" x14ac:dyDescent="0.25">
      <c r="A18" t="s">
        <v>28</v>
      </c>
      <c r="B18" s="2">
        <v>88414.69</v>
      </c>
    </row>
    <row r="19" spans="1:2" x14ac:dyDescent="0.25">
      <c r="A19" t="s">
        <v>29</v>
      </c>
      <c r="B19" s="2">
        <v>876.48</v>
      </c>
    </row>
    <row r="20" spans="1:2" x14ac:dyDescent="0.25">
      <c r="A20" t="s">
        <v>31</v>
      </c>
      <c r="B20" s="2">
        <v>5610.69</v>
      </c>
    </row>
    <row r="21" spans="1:2" x14ac:dyDescent="0.25">
      <c r="A21" t="s">
        <v>33</v>
      </c>
      <c r="B21" s="2">
        <v>27647.66</v>
      </c>
    </row>
    <row r="22" spans="1:2" x14ac:dyDescent="0.25">
      <c r="A22" t="s">
        <v>39</v>
      </c>
      <c r="B22" s="2">
        <v>51365.62</v>
      </c>
    </row>
    <row r="23" spans="1:2" x14ac:dyDescent="0.25">
      <c r="A23" t="s">
        <v>42</v>
      </c>
      <c r="B23" s="2">
        <v>1026938.1100000001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48B3A-3C18-44EB-A108-D6EE7AC52BD6}">
  <dimension ref="A1:B34"/>
  <sheetViews>
    <sheetView workbookViewId="0">
      <selection sqref="A1:B34"/>
    </sheetView>
  </sheetViews>
  <sheetFormatPr defaultRowHeight="15" x14ac:dyDescent="0.25"/>
  <cols>
    <col min="1" max="1" width="62.85546875" bestFit="1" customWidth="1"/>
    <col min="2" max="2" width="13.28515625" bestFit="1" customWidth="1"/>
  </cols>
  <sheetData>
    <row r="1" spans="1:2" x14ac:dyDescent="0.25">
      <c r="A1" t="s">
        <v>0</v>
      </c>
      <c r="B1" s="1" t="s">
        <v>42</v>
      </c>
    </row>
    <row r="2" spans="1:2" x14ac:dyDescent="0.25">
      <c r="A2" t="s">
        <v>2</v>
      </c>
      <c r="B2" s="1">
        <v>0</v>
      </c>
    </row>
    <row r="3" spans="1:2" x14ac:dyDescent="0.25">
      <c r="A3" t="s">
        <v>3</v>
      </c>
      <c r="B3" s="1">
        <v>0</v>
      </c>
    </row>
    <row r="4" spans="1:2" x14ac:dyDescent="0.25">
      <c r="A4" t="s">
        <v>4</v>
      </c>
      <c r="B4" s="1">
        <v>0</v>
      </c>
    </row>
    <row r="5" spans="1:2" x14ac:dyDescent="0.25">
      <c r="A5" t="s">
        <v>5</v>
      </c>
      <c r="B5" s="1">
        <v>0</v>
      </c>
    </row>
    <row r="6" spans="1:2" x14ac:dyDescent="0.25">
      <c r="A6" t="s">
        <v>6</v>
      </c>
      <c r="B6" s="1">
        <v>0</v>
      </c>
    </row>
    <row r="7" spans="1:2" x14ac:dyDescent="0.25">
      <c r="A7" t="s">
        <v>7</v>
      </c>
      <c r="B7" s="1">
        <v>0</v>
      </c>
    </row>
    <row r="8" spans="1:2" x14ac:dyDescent="0.25">
      <c r="A8" t="s">
        <v>8</v>
      </c>
      <c r="B8" s="1">
        <v>0</v>
      </c>
    </row>
    <row r="9" spans="1:2" x14ac:dyDescent="0.25">
      <c r="A9" t="s">
        <v>9</v>
      </c>
      <c r="B9" s="1">
        <v>0</v>
      </c>
    </row>
    <row r="10" spans="1:2" x14ac:dyDescent="0.25">
      <c r="A10" t="s">
        <v>11</v>
      </c>
      <c r="B10" s="1">
        <v>10538.630000000001</v>
      </c>
    </row>
    <row r="11" spans="1:2" x14ac:dyDescent="0.25">
      <c r="A11" t="s">
        <v>12</v>
      </c>
      <c r="B11" s="1">
        <v>0</v>
      </c>
    </row>
    <row r="12" spans="1:2" x14ac:dyDescent="0.25">
      <c r="A12" t="s">
        <v>13</v>
      </c>
      <c r="B12" s="1">
        <v>0</v>
      </c>
    </row>
    <row r="13" spans="1:2" x14ac:dyDescent="0.25">
      <c r="A13" t="s">
        <v>14</v>
      </c>
      <c r="B13" s="1">
        <v>0</v>
      </c>
    </row>
    <row r="14" spans="1:2" x14ac:dyDescent="0.25">
      <c r="A14" t="s">
        <v>15</v>
      </c>
      <c r="B14" s="1">
        <v>6360.27</v>
      </c>
    </row>
    <row r="15" spans="1:2" x14ac:dyDescent="0.25">
      <c r="A15" t="s">
        <v>16</v>
      </c>
      <c r="B15" s="1">
        <v>0</v>
      </c>
    </row>
    <row r="16" spans="1:2" x14ac:dyDescent="0.25">
      <c r="A16" t="s">
        <v>17</v>
      </c>
      <c r="B16" s="1">
        <v>0</v>
      </c>
    </row>
    <row r="17" spans="1:2" x14ac:dyDescent="0.25">
      <c r="A17" t="s">
        <v>18</v>
      </c>
      <c r="B17" s="1">
        <v>0</v>
      </c>
    </row>
    <row r="18" spans="1:2" x14ac:dyDescent="0.25">
      <c r="A18" t="s">
        <v>19</v>
      </c>
      <c r="B18" s="1">
        <v>0</v>
      </c>
    </row>
    <row r="19" spans="1:2" x14ac:dyDescent="0.25">
      <c r="A19" t="s">
        <v>20</v>
      </c>
      <c r="B19" s="1">
        <v>5846.89</v>
      </c>
    </row>
    <row r="20" spans="1:2" x14ac:dyDescent="0.25">
      <c r="A20" t="s">
        <v>24</v>
      </c>
      <c r="B20" s="1">
        <v>0</v>
      </c>
    </row>
    <row r="21" spans="1:2" x14ac:dyDescent="0.25">
      <c r="A21" t="s">
        <v>25</v>
      </c>
      <c r="B21" s="1">
        <v>0</v>
      </c>
    </row>
    <row r="22" spans="1:2" x14ac:dyDescent="0.25">
      <c r="A22" t="s">
        <v>26</v>
      </c>
      <c r="B22" s="1">
        <v>0</v>
      </c>
    </row>
    <row r="23" spans="1:2" x14ac:dyDescent="0.25">
      <c r="A23" t="s">
        <v>27</v>
      </c>
      <c r="B23" s="1">
        <v>0</v>
      </c>
    </row>
    <row r="24" spans="1:2" x14ac:dyDescent="0.25">
      <c r="A24" t="s">
        <v>28</v>
      </c>
      <c r="B24" s="1">
        <v>0</v>
      </c>
    </row>
    <row r="25" spans="1:2" x14ac:dyDescent="0.25">
      <c r="A25" t="s">
        <v>30</v>
      </c>
      <c r="B25" s="1">
        <v>0</v>
      </c>
    </row>
    <row r="26" spans="1:2" x14ac:dyDescent="0.25">
      <c r="A26" t="s">
        <v>31</v>
      </c>
      <c r="B26" s="1">
        <v>0</v>
      </c>
    </row>
    <row r="27" spans="1:2" x14ac:dyDescent="0.25">
      <c r="A27" t="s">
        <v>32</v>
      </c>
      <c r="B27" s="1">
        <v>0</v>
      </c>
    </row>
    <row r="28" spans="1:2" x14ac:dyDescent="0.25">
      <c r="A28" t="s">
        <v>33</v>
      </c>
      <c r="B28" s="1">
        <v>0</v>
      </c>
    </row>
    <row r="29" spans="1:2" x14ac:dyDescent="0.25">
      <c r="A29" t="s">
        <v>34</v>
      </c>
      <c r="B29" s="1">
        <v>0</v>
      </c>
    </row>
    <row r="30" spans="1:2" x14ac:dyDescent="0.25">
      <c r="A30" t="s">
        <v>35</v>
      </c>
      <c r="B30" s="1">
        <v>0</v>
      </c>
    </row>
    <row r="31" spans="1:2" x14ac:dyDescent="0.25">
      <c r="A31" t="s">
        <v>36</v>
      </c>
      <c r="B31" s="1">
        <v>0</v>
      </c>
    </row>
    <row r="32" spans="1:2" x14ac:dyDescent="0.25">
      <c r="A32" t="s">
        <v>37</v>
      </c>
      <c r="B32" s="1">
        <v>0</v>
      </c>
    </row>
    <row r="33" spans="1:2" x14ac:dyDescent="0.25">
      <c r="A33" t="s">
        <v>38</v>
      </c>
      <c r="B33" s="1">
        <v>0</v>
      </c>
    </row>
    <row r="34" spans="1:2" x14ac:dyDescent="0.25">
      <c r="A34" t="s">
        <v>42</v>
      </c>
      <c r="B34" s="1">
        <v>22745.79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BCDF0-7E00-48EA-A148-2FDD982343E8}">
  <dimension ref="A1:B20"/>
  <sheetViews>
    <sheetView workbookViewId="0">
      <selection sqref="A1:B20"/>
    </sheetView>
  </sheetViews>
  <sheetFormatPr defaultRowHeight="15" x14ac:dyDescent="0.25"/>
  <cols>
    <col min="1" max="1" width="62.85546875" bestFit="1" customWidth="1"/>
    <col min="2" max="2" width="13.28515625" bestFit="1" customWidth="1"/>
  </cols>
  <sheetData>
    <row r="1" spans="1:2" x14ac:dyDescent="0.25">
      <c r="A1" t="s">
        <v>44</v>
      </c>
      <c r="B1" s="1" t="s">
        <v>42</v>
      </c>
    </row>
    <row r="2" spans="1:2" x14ac:dyDescent="0.25">
      <c r="A2" t="s">
        <v>43</v>
      </c>
      <c r="B2" s="1">
        <v>0</v>
      </c>
    </row>
    <row r="3" spans="1:2" x14ac:dyDescent="0.25">
      <c r="A3" t="s">
        <v>2</v>
      </c>
      <c r="B3" s="1">
        <v>1774.92</v>
      </c>
    </row>
    <row r="4" spans="1:2" x14ac:dyDescent="0.25">
      <c r="A4" t="s">
        <v>5</v>
      </c>
      <c r="B4" s="1">
        <v>0</v>
      </c>
    </row>
    <row r="5" spans="1:2" x14ac:dyDescent="0.25">
      <c r="A5" t="s">
        <v>6</v>
      </c>
      <c r="B5" s="1">
        <v>0</v>
      </c>
    </row>
    <row r="6" spans="1:2" x14ac:dyDescent="0.25">
      <c r="A6" t="s">
        <v>8</v>
      </c>
      <c r="B6" s="1">
        <v>0</v>
      </c>
    </row>
    <row r="7" spans="1:2" x14ac:dyDescent="0.25">
      <c r="A7" t="s">
        <v>11</v>
      </c>
      <c r="B7" s="1">
        <v>1710.9</v>
      </c>
    </row>
    <row r="8" spans="1:2" x14ac:dyDescent="0.25">
      <c r="A8" t="s">
        <v>12</v>
      </c>
      <c r="B8" s="1">
        <v>28164.130000000005</v>
      </c>
    </row>
    <row r="9" spans="1:2" x14ac:dyDescent="0.25">
      <c r="A9" t="s">
        <v>13</v>
      </c>
      <c r="B9" s="1">
        <v>0</v>
      </c>
    </row>
    <row r="10" spans="1:2" x14ac:dyDescent="0.25">
      <c r="A10" t="s">
        <v>15</v>
      </c>
      <c r="B10" s="1">
        <v>1199.0999999999999</v>
      </c>
    </row>
    <row r="11" spans="1:2" x14ac:dyDescent="0.25">
      <c r="A11" t="s">
        <v>18</v>
      </c>
      <c r="B11" s="1">
        <v>0</v>
      </c>
    </row>
    <row r="12" spans="1:2" x14ac:dyDescent="0.25">
      <c r="A12" t="s">
        <v>20</v>
      </c>
      <c r="B12" s="1">
        <v>1957.37</v>
      </c>
    </row>
    <row r="13" spans="1:2" x14ac:dyDescent="0.25">
      <c r="A13" t="s">
        <v>26</v>
      </c>
      <c r="B13" s="1">
        <v>268.42</v>
      </c>
    </row>
    <row r="14" spans="1:2" x14ac:dyDescent="0.25">
      <c r="A14" t="s">
        <v>27</v>
      </c>
      <c r="B14" s="1">
        <v>0</v>
      </c>
    </row>
    <row r="15" spans="1:2" x14ac:dyDescent="0.25">
      <c r="A15" t="s">
        <v>28</v>
      </c>
      <c r="B15" s="1">
        <v>1427.24</v>
      </c>
    </row>
    <row r="16" spans="1:2" x14ac:dyDescent="0.25">
      <c r="A16" t="s">
        <v>31</v>
      </c>
      <c r="B16" s="1">
        <v>0</v>
      </c>
    </row>
    <row r="17" spans="1:2" x14ac:dyDescent="0.25">
      <c r="A17" t="s">
        <v>33</v>
      </c>
      <c r="B17" s="1">
        <v>3005.59</v>
      </c>
    </row>
    <row r="18" spans="1:2" x14ac:dyDescent="0.25">
      <c r="A18" t="s">
        <v>36</v>
      </c>
      <c r="B18" s="1">
        <v>1486.09</v>
      </c>
    </row>
    <row r="19" spans="1:2" x14ac:dyDescent="0.25">
      <c r="A19" t="s">
        <v>39</v>
      </c>
      <c r="B19" s="1">
        <v>0</v>
      </c>
    </row>
    <row r="20" spans="1:2" x14ac:dyDescent="0.25">
      <c r="A20" t="s">
        <v>42</v>
      </c>
      <c r="B20" s="1">
        <v>40993.759999999995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861EC-466F-4248-8AB8-1370EEF03133}">
  <dimension ref="A1:B17"/>
  <sheetViews>
    <sheetView workbookViewId="0">
      <selection sqref="A1:B17"/>
    </sheetView>
  </sheetViews>
  <sheetFormatPr defaultRowHeight="15" x14ac:dyDescent="0.25"/>
  <cols>
    <col min="2" max="2" width="14.28515625" style="1" bestFit="1" customWidth="1"/>
  </cols>
  <sheetData>
    <row r="1" spans="1:2" x14ac:dyDescent="0.25">
      <c r="A1" t="s">
        <v>45</v>
      </c>
    </row>
    <row r="2" spans="1:2" x14ac:dyDescent="0.25">
      <c r="A2" t="s">
        <v>3</v>
      </c>
      <c r="B2" s="1">
        <v>46151.98</v>
      </c>
    </row>
    <row r="3" spans="1:2" x14ac:dyDescent="0.25">
      <c r="A3" t="s">
        <v>5</v>
      </c>
      <c r="B3" s="1">
        <v>41570.199999999997</v>
      </c>
    </row>
    <row r="4" spans="1:2" x14ac:dyDescent="0.25">
      <c r="A4" t="s">
        <v>11</v>
      </c>
      <c r="B4" s="1">
        <v>2454.6999999999998</v>
      </c>
    </row>
    <row r="5" spans="1:2" x14ac:dyDescent="0.25">
      <c r="A5" t="s">
        <v>12</v>
      </c>
      <c r="B5" s="1">
        <v>7000</v>
      </c>
    </row>
    <row r="6" spans="1:2" x14ac:dyDescent="0.25">
      <c r="A6" t="s">
        <v>13</v>
      </c>
      <c r="B6" s="1">
        <v>0</v>
      </c>
    </row>
    <row r="7" spans="1:2" x14ac:dyDescent="0.25">
      <c r="A7" t="s">
        <v>14</v>
      </c>
      <c r="B7" s="1">
        <v>0</v>
      </c>
    </row>
    <row r="8" spans="1:2" x14ac:dyDescent="0.25">
      <c r="A8" t="s">
        <v>15</v>
      </c>
      <c r="B8" s="1">
        <v>4000</v>
      </c>
    </row>
    <row r="9" spans="1:2" x14ac:dyDescent="0.25">
      <c r="A9" t="s">
        <v>16</v>
      </c>
      <c r="B9" s="1">
        <v>4000</v>
      </c>
    </row>
    <row r="10" spans="1:2" x14ac:dyDescent="0.25">
      <c r="A10" t="s">
        <v>17</v>
      </c>
      <c r="B10" s="1">
        <v>8000</v>
      </c>
    </row>
    <row r="11" spans="1:2" x14ac:dyDescent="0.25">
      <c r="A11" t="s">
        <v>18</v>
      </c>
      <c r="B11" s="1">
        <v>0</v>
      </c>
    </row>
    <row r="12" spans="1:2" x14ac:dyDescent="0.25">
      <c r="A12" t="s">
        <v>20</v>
      </c>
      <c r="B12" s="1">
        <v>1079.3999999999942</v>
      </c>
    </row>
    <row r="13" spans="1:2" x14ac:dyDescent="0.25">
      <c r="A13" t="s">
        <v>26</v>
      </c>
      <c r="B13" s="1">
        <v>7640</v>
      </c>
    </row>
    <row r="14" spans="1:2" x14ac:dyDescent="0.25">
      <c r="A14" t="s">
        <v>27</v>
      </c>
      <c r="B14" s="1">
        <v>0</v>
      </c>
    </row>
    <row r="15" spans="1:2" x14ac:dyDescent="0.25">
      <c r="A15" t="s">
        <v>28</v>
      </c>
      <c r="B15" s="1">
        <v>21572.600000000002</v>
      </c>
    </row>
    <row r="16" spans="1:2" x14ac:dyDescent="0.25">
      <c r="A16" t="s">
        <v>36</v>
      </c>
      <c r="B16" s="1">
        <v>4000</v>
      </c>
    </row>
    <row r="17" spans="1:2" x14ac:dyDescent="0.25">
      <c r="A17" t="s">
        <v>42</v>
      </c>
      <c r="B17" s="1">
        <v>147468.87999999998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193C9-495A-4FF3-B265-B997292E28D8}">
  <dimension ref="A1:B10"/>
  <sheetViews>
    <sheetView workbookViewId="0">
      <selection sqref="A1:B10"/>
    </sheetView>
  </sheetViews>
  <sheetFormatPr defaultRowHeight="15" x14ac:dyDescent="0.25"/>
  <cols>
    <col min="2" max="2" width="14.28515625" bestFit="1" customWidth="1"/>
  </cols>
  <sheetData>
    <row r="1" spans="1:2" x14ac:dyDescent="0.25">
      <c r="A1" t="s">
        <v>45</v>
      </c>
      <c r="B1" s="1" t="s">
        <v>42</v>
      </c>
    </row>
    <row r="2" spans="1:2" x14ac:dyDescent="0.25">
      <c r="A2" t="s">
        <v>2</v>
      </c>
      <c r="B2" s="1">
        <v>16000</v>
      </c>
    </row>
    <row r="3" spans="1:2" x14ac:dyDescent="0.25">
      <c r="A3" t="s">
        <v>5</v>
      </c>
      <c r="B3" s="1">
        <v>35280</v>
      </c>
    </row>
    <row r="4" spans="1:2" x14ac:dyDescent="0.25">
      <c r="A4" t="s">
        <v>8</v>
      </c>
      <c r="B4" s="1">
        <v>0</v>
      </c>
    </row>
    <row r="5" spans="1:2" x14ac:dyDescent="0.25">
      <c r="A5" t="s">
        <v>13</v>
      </c>
      <c r="B5" s="1">
        <v>44897.62</v>
      </c>
    </row>
    <row r="6" spans="1:2" x14ac:dyDescent="0.25">
      <c r="A6" t="s">
        <v>14</v>
      </c>
      <c r="B6" s="1">
        <v>111865.20000000001</v>
      </c>
    </row>
    <row r="7" spans="1:2" x14ac:dyDescent="0.25">
      <c r="A7" t="s">
        <v>17</v>
      </c>
      <c r="B7" s="1">
        <v>7000</v>
      </c>
    </row>
    <row r="8" spans="1:2" x14ac:dyDescent="0.25">
      <c r="A8" t="s">
        <v>18</v>
      </c>
      <c r="B8" s="1">
        <v>49100</v>
      </c>
    </row>
    <row r="9" spans="1:2" x14ac:dyDescent="0.25">
      <c r="A9" t="s">
        <v>28</v>
      </c>
      <c r="B9" s="1">
        <v>48740</v>
      </c>
    </row>
    <row r="10" spans="1:2" x14ac:dyDescent="0.25">
      <c r="A10" t="s">
        <v>42</v>
      </c>
      <c r="B10" s="1">
        <f>SUM(B2:B9)</f>
        <v>312882.82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CA46D-76F2-40DF-BE83-812F7C9FAFCD}">
  <dimension ref="A1:B34"/>
  <sheetViews>
    <sheetView workbookViewId="0">
      <selection sqref="A1:B34"/>
    </sheetView>
  </sheetViews>
  <sheetFormatPr defaultRowHeight="15" x14ac:dyDescent="0.25"/>
  <cols>
    <col min="2" max="2" width="15.85546875" bestFit="1" customWidth="1"/>
  </cols>
  <sheetData>
    <row r="1" spans="1:2" x14ac:dyDescent="0.25">
      <c r="A1" t="s">
        <v>45</v>
      </c>
      <c r="B1" s="1" t="s">
        <v>42</v>
      </c>
    </row>
    <row r="2" spans="1:2" x14ac:dyDescent="0.25">
      <c r="A2" t="s">
        <v>2</v>
      </c>
      <c r="B2" s="1">
        <v>22843.180000000004</v>
      </c>
    </row>
    <row r="3" spans="1:2" x14ac:dyDescent="0.25">
      <c r="A3" t="s">
        <v>3</v>
      </c>
      <c r="B3" s="1">
        <v>18122.43</v>
      </c>
    </row>
    <row r="4" spans="1:2" x14ac:dyDescent="0.25">
      <c r="A4" t="s">
        <v>4</v>
      </c>
      <c r="B4" s="1">
        <v>3045.12</v>
      </c>
    </row>
    <row r="5" spans="1:2" x14ac:dyDescent="0.25">
      <c r="A5" t="s">
        <v>5</v>
      </c>
      <c r="B5" s="1">
        <v>23623.62</v>
      </c>
    </row>
    <row r="6" spans="1:2" x14ac:dyDescent="0.25">
      <c r="A6" t="s">
        <v>6</v>
      </c>
      <c r="B6" s="1">
        <v>27318.28</v>
      </c>
    </row>
    <row r="7" spans="1:2" x14ac:dyDescent="0.25">
      <c r="A7" t="s">
        <v>7</v>
      </c>
      <c r="B7" s="1">
        <v>16345.179999999998</v>
      </c>
    </row>
    <row r="8" spans="1:2" x14ac:dyDescent="0.25">
      <c r="A8" t="s">
        <v>8</v>
      </c>
      <c r="B8" s="1">
        <v>309066.81</v>
      </c>
    </row>
    <row r="9" spans="1:2" x14ac:dyDescent="0.25">
      <c r="A9" t="s">
        <v>9</v>
      </c>
      <c r="B9" s="1">
        <v>3806.3999999999996</v>
      </c>
    </row>
    <row r="10" spans="1:2" x14ac:dyDescent="0.25">
      <c r="A10" t="s">
        <v>11</v>
      </c>
      <c r="B10" s="1">
        <v>21551.730000000003</v>
      </c>
    </row>
    <row r="11" spans="1:2" x14ac:dyDescent="0.25">
      <c r="A11" t="s">
        <v>12</v>
      </c>
      <c r="B11" s="1">
        <v>140225.04</v>
      </c>
    </row>
    <row r="12" spans="1:2" x14ac:dyDescent="0.25">
      <c r="A12" t="s">
        <v>13</v>
      </c>
      <c r="B12" s="1">
        <v>487179.29999999993</v>
      </c>
    </row>
    <row r="13" spans="1:2" x14ac:dyDescent="0.25">
      <c r="A13" t="s">
        <v>14</v>
      </c>
      <c r="B13" s="1">
        <v>113980.54000000002</v>
      </c>
    </row>
    <row r="14" spans="1:2" x14ac:dyDescent="0.25">
      <c r="A14" t="s">
        <v>15</v>
      </c>
      <c r="B14" s="1">
        <v>11876.49</v>
      </c>
    </row>
    <row r="15" spans="1:2" x14ac:dyDescent="0.25">
      <c r="A15" t="s">
        <v>16</v>
      </c>
      <c r="B15" s="1">
        <v>9609.9599999999991</v>
      </c>
    </row>
    <row r="16" spans="1:2" x14ac:dyDescent="0.25">
      <c r="A16" t="s">
        <v>17</v>
      </c>
      <c r="B16" s="1">
        <v>193497.31</v>
      </c>
    </row>
    <row r="17" spans="1:2" x14ac:dyDescent="0.25">
      <c r="A17" t="s">
        <v>18</v>
      </c>
      <c r="B17" s="1">
        <v>64459.220000000008</v>
      </c>
    </row>
    <row r="18" spans="1:2" x14ac:dyDescent="0.25">
      <c r="A18" t="s">
        <v>19</v>
      </c>
      <c r="B18" s="1">
        <v>21058.49</v>
      </c>
    </row>
    <row r="19" spans="1:2" x14ac:dyDescent="0.25">
      <c r="A19" t="s">
        <v>20</v>
      </c>
      <c r="B19" s="1">
        <v>11235.95</v>
      </c>
    </row>
    <row r="20" spans="1:2" x14ac:dyDescent="0.25">
      <c r="A20" t="s">
        <v>24</v>
      </c>
      <c r="B20" s="1">
        <v>4320.07</v>
      </c>
    </row>
    <row r="21" spans="1:2" x14ac:dyDescent="0.25">
      <c r="A21" t="s">
        <v>25</v>
      </c>
      <c r="B21" s="1">
        <v>2583.2400000000002</v>
      </c>
    </row>
    <row r="22" spans="1:2" x14ac:dyDescent="0.25">
      <c r="A22" t="s">
        <v>26</v>
      </c>
      <c r="B22" s="1">
        <v>4578.2700000000004</v>
      </c>
    </row>
    <row r="23" spans="1:2" x14ac:dyDescent="0.25">
      <c r="A23" t="s">
        <v>27</v>
      </c>
      <c r="B23" s="1">
        <v>15065.23</v>
      </c>
    </row>
    <row r="24" spans="1:2" x14ac:dyDescent="0.25">
      <c r="A24" t="s">
        <v>28</v>
      </c>
      <c r="B24" s="1">
        <v>26531.890000000003</v>
      </c>
    </row>
    <row r="25" spans="1:2" x14ac:dyDescent="0.25">
      <c r="A25" t="s">
        <v>30</v>
      </c>
      <c r="B25" s="1">
        <v>12389.150000000001</v>
      </c>
    </row>
    <row r="26" spans="1:2" x14ac:dyDescent="0.25">
      <c r="A26" t="s">
        <v>31</v>
      </c>
      <c r="B26" s="1">
        <v>1065.03</v>
      </c>
    </row>
    <row r="27" spans="1:2" x14ac:dyDescent="0.25">
      <c r="A27" t="s">
        <v>32</v>
      </c>
      <c r="B27" s="1">
        <v>6152.2999999999993</v>
      </c>
    </row>
    <row r="28" spans="1:2" x14ac:dyDescent="0.25">
      <c r="A28" t="s">
        <v>33</v>
      </c>
      <c r="B28" s="1">
        <v>114032.06999999999</v>
      </c>
    </row>
    <row r="29" spans="1:2" x14ac:dyDescent="0.25">
      <c r="A29" t="s">
        <v>34</v>
      </c>
      <c r="B29" s="1">
        <v>46372.37</v>
      </c>
    </row>
    <row r="30" spans="1:2" x14ac:dyDescent="0.25">
      <c r="A30" t="s">
        <v>35</v>
      </c>
      <c r="B30" s="1">
        <v>19195.309999999998</v>
      </c>
    </row>
    <row r="31" spans="1:2" x14ac:dyDescent="0.25">
      <c r="A31" t="s">
        <v>36</v>
      </c>
      <c r="B31" s="1">
        <v>5310.44</v>
      </c>
    </row>
    <row r="32" spans="1:2" x14ac:dyDescent="0.25">
      <c r="A32" t="s">
        <v>37</v>
      </c>
      <c r="B32" s="1">
        <v>15807.099999999999</v>
      </c>
    </row>
    <row r="33" spans="1:2" x14ac:dyDescent="0.25">
      <c r="A33" t="s">
        <v>38</v>
      </c>
      <c r="B33" s="1">
        <v>30910.100000000002</v>
      </c>
    </row>
    <row r="34" spans="1:2" x14ac:dyDescent="0.25">
      <c r="A34" t="s">
        <v>42</v>
      </c>
      <c r="B34" s="1">
        <v>1803157.62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C1F70-C7A2-4882-8AF2-22A50A93A938}">
  <dimension ref="A1:W47"/>
  <sheetViews>
    <sheetView tabSelected="1" topLeftCell="C13" workbookViewId="0">
      <selection activeCell="A9" sqref="A9:XFD9"/>
    </sheetView>
  </sheetViews>
  <sheetFormatPr defaultRowHeight="15" x14ac:dyDescent="0.25"/>
  <cols>
    <col min="2" max="2" width="16.85546875" style="1" bestFit="1" customWidth="1"/>
    <col min="3" max="3" width="12.42578125" bestFit="1" customWidth="1"/>
    <col min="5" max="5" width="15.85546875" style="1" bestFit="1" customWidth="1"/>
    <col min="6" max="6" width="12.42578125" bestFit="1" customWidth="1"/>
    <col min="8" max="8" width="13.28515625" style="1" bestFit="1" customWidth="1"/>
    <col min="9" max="9" width="12.42578125" bestFit="1" customWidth="1"/>
    <col min="11" max="11" width="13.28515625" style="1" bestFit="1" customWidth="1"/>
    <col min="12" max="12" width="12.42578125" bestFit="1" customWidth="1"/>
    <col min="14" max="14" width="14.28515625" style="1" bestFit="1" customWidth="1"/>
    <col min="15" max="15" width="12.42578125" bestFit="1" customWidth="1"/>
    <col min="17" max="17" width="14.28515625" style="1" bestFit="1" customWidth="1"/>
    <col min="18" max="18" width="12.42578125" bestFit="1" customWidth="1"/>
    <col min="20" max="20" width="15.85546875" style="1" bestFit="1" customWidth="1"/>
    <col min="23" max="23" width="16.85546875" bestFit="1" customWidth="1"/>
  </cols>
  <sheetData>
    <row r="1" spans="1:23" x14ac:dyDescent="0.25">
      <c r="A1" t="s">
        <v>0</v>
      </c>
      <c r="B1" s="1" t="s">
        <v>46</v>
      </c>
      <c r="D1" t="s">
        <v>0</v>
      </c>
      <c r="E1" s="1" t="s">
        <v>47</v>
      </c>
      <c r="G1" t="s">
        <v>0</v>
      </c>
      <c r="H1" s="1" t="s">
        <v>50</v>
      </c>
      <c r="J1" t="s">
        <v>44</v>
      </c>
      <c r="K1" s="1" t="s">
        <v>51</v>
      </c>
      <c r="M1" t="s">
        <v>45</v>
      </c>
      <c r="N1" s="1" t="s">
        <v>48</v>
      </c>
      <c r="P1" t="s">
        <v>45</v>
      </c>
      <c r="Q1" s="1" t="s">
        <v>52</v>
      </c>
      <c r="S1" t="s">
        <v>45</v>
      </c>
      <c r="T1" s="1" t="s">
        <v>49</v>
      </c>
      <c r="W1" t="s">
        <v>42</v>
      </c>
    </row>
    <row r="2" spans="1:23" x14ac:dyDescent="0.25">
      <c r="A2" t="s">
        <v>43</v>
      </c>
      <c r="B2" s="1">
        <v>0</v>
      </c>
      <c r="C2" t="b">
        <f>A2=D2</f>
        <v>1</v>
      </c>
      <c r="D2" t="s">
        <v>43</v>
      </c>
      <c r="E2" s="1">
        <v>0</v>
      </c>
      <c r="F2" t="b">
        <f>D2=G2</f>
        <v>1</v>
      </c>
      <c r="G2" t="s">
        <v>43</v>
      </c>
      <c r="H2" s="1">
        <v>0</v>
      </c>
      <c r="I2" t="b">
        <f>G2=J2</f>
        <v>1</v>
      </c>
      <c r="J2" t="s">
        <v>43</v>
      </c>
      <c r="K2" s="1">
        <v>0</v>
      </c>
      <c r="L2" t="b">
        <f>J2=M2</f>
        <v>1</v>
      </c>
      <c r="M2" t="s">
        <v>43</v>
      </c>
      <c r="N2" s="1">
        <v>0</v>
      </c>
      <c r="O2" t="b">
        <f>M2=P2</f>
        <v>1</v>
      </c>
      <c r="P2" t="s">
        <v>43</v>
      </c>
      <c r="Q2" s="1">
        <v>0</v>
      </c>
      <c r="R2" t="b">
        <f>P2=S2</f>
        <v>1</v>
      </c>
      <c r="S2" t="s">
        <v>43</v>
      </c>
      <c r="T2" s="1">
        <v>0</v>
      </c>
      <c r="V2" t="s">
        <v>43</v>
      </c>
      <c r="W2" s="2">
        <f>B2+E2+H2+K2+N2+Q2+T2</f>
        <v>0</v>
      </c>
    </row>
    <row r="3" spans="1:23" x14ac:dyDescent="0.25">
      <c r="A3" t="s">
        <v>1</v>
      </c>
      <c r="B3" s="1">
        <v>33464.959999999999</v>
      </c>
      <c r="C3" t="b">
        <f t="shared" ref="C3:C45" si="0">A3=D3</f>
        <v>1</v>
      </c>
      <c r="D3" t="s">
        <v>1</v>
      </c>
      <c r="E3" s="1">
        <v>0</v>
      </c>
      <c r="F3" t="b">
        <f t="shared" ref="F3:F45" si="1">D3=G3</f>
        <v>1</v>
      </c>
      <c r="G3" t="s">
        <v>1</v>
      </c>
      <c r="H3" s="1">
        <v>0</v>
      </c>
      <c r="I3" t="b">
        <f t="shared" ref="I3:I45" si="2">G3=J3</f>
        <v>1</v>
      </c>
      <c r="J3" t="s">
        <v>1</v>
      </c>
      <c r="K3" s="1">
        <v>0</v>
      </c>
      <c r="L3" t="b">
        <f t="shared" ref="L3:L45" si="3">J3=M3</f>
        <v>1</v>
      </c>
      <c r="M3" t="s">
        <v>1</v>
      </c>
      <c r="N3" s="1">
        <v>0</v>
      </c>
      <c r="O3" t="b">
        <f t="shared" ref="O3:O45" si="4">M3=P3</f>
        <v>1</v>
      </c>
      <c r="P3" t="s">
        <v>1</v>
      </c>
      <c r="Q3" s="1">
        <v>0</v>
      </c>
      <c r="R3" t="b">
        <f t="shared" ref="R3:R46" si="5">P3=S3</f>
        <v>1</v>
      </c>
      <c r="S3" t="s">
        <v>1</v>
      </c>
      <c r="T3" s="1">
        <v>0</v>
      </c>
      <c r="V3" t="s">
        <v>1</v>
      </c>
      <c r="W3" s="2">
        <f t="shared" ref="W3:W45" si="6">B3+E3+H3+K3+N3+Q3+T3</f>
        <v>33464.959999999999</v>
      </c>
    </row>
    <row r="4" spans="1:23" x14ac:dyDescent="0.25">
      <c r="A4" t="s">
        <v>2</v>
      </c>
      <c r="B4" s="1">
        <v>226777.44</v>
      </c>
      <c r="C4" t="b">
        <f t="shared" si="0"/>
        <v>1</v>
      </c>
      <c r="D4" t="s">
        <v>2</v>
      </c>
      <c r="E4" s="1">
        <v>17489.03</v>
      </c>
      <c r="F4" t="b">
        <f t="shared" si="1"/>
        <v>1</v>
      </c>
      <c r="G4" t="s">
        <v>2</v>
      </c>
      <c r="H4" s="1">
        <v>0</v>
      </c>
      <c r="I4" t="b">
        <f t="shared" si="2"/>
        <v>1</v>
      </c>
      <c r="J4" t="s">
        <v>2</v>
      </c>
      <c r="K4" s="1">
        <v>1774.92</v>
      </c>
      <c r="L4" t="b">
        <f t="shared" si="3"/>
        <v>1</v>
      </c>
      <c r="M4" t="s">
        <v>2</v>
      </c>
      <c r="N4" s="1">
        <v>0</v>
      </c>
      <c r="O4" t="b">
        <f t="shared" si="4"/>
        <v>1</v>
      </c>
      <c r="P4" t="s">
        <v>2</v>
      </c>
      <c r="Q4" s="1">
        <v>16000</v>
      </c>
      <c r="R4" t="b">
        <f t="shared" si="5"/>
        <v>1</v>
      </c>
      <c r="S4" t="s">
        <v>2</v>
      </c>
      <c r="T4" s="1">
        <v>22843.180000000004</v>
      </c>
      <c r="V4" t="s">
        <v>2</v>
      </c>
      <c r="W4" s="2">
        <f t="shared" si="6"/>
        <v>284884.57</v>
      </c>
    </row>
    <row r="5" spans="1:23" x14ac:dyDescent="0.25">
      <c r="A5" t="s">
        <v>3</v>
      </c>
      <c r="B5" s="1">
        <v>349023.15</v>
      </c>
      <c r="C5" t="b">
        <f t="shared" si="0"/>
        <v>1</v>
      </c>
      <c r="D5" t="s">
        <v>3</v>
      </c>
      <c r="E5" s="1">
        <v>876.48</v>
      </c>
      <c r="F5" t="b">
        <f t="shared" si="1"/>
        <v>1</v>
      </c>
      <c r="G5" t="s">
        <v>3</v>
      </c>
      <c r="H5" s="1">
        <v>0</v>
      </c>
      <c r="I5" t="b">
        <f t="shared" si="2"/>
        <v>1</v>
      </c>
      <c r="J5" t="s">
        <v>3</v>
      </c>
      <c r="K5" s="1">
        <v>0</v>
      </c>
      <c r="L5" t="b">
        <f t="shared" si="3"/>
        <v>1</v>
      </c>
      <c r="M5" t="s">
        <v>3</v>
      </c>
      <c r="N5" s="1">
        <v>46151.98</v>
      </c>
      <c r="O5" t="b">
        <f t="shared" si="4"/>
        <v>1</v>
      </c>
      <c r="P5" t="s">
        <v>3</v>
      </c>
      <c r="Q5" s="1">
        <v>0</v>
      </c>
      <c r="R5" t="b">
        <f t="shared" si="5"/>
        <v>1</v>
      </c>
      <c r="S5" t="s">
        <v>3</v>
      </c>
      <c r="T5" s="1">
        <v>18122.43</v>
      </c>
      <c r="V5" t="s">
        <v>3</v>
      </c>
      <c r="W5" s="2">
        <f t="shared" si="6"/>
        <v>414174.04</v>
      </c>
    </row>
    <row r="6" spans="1:23" x14ac:dyDescent="0.25">
      <c r="A6" t="s">
        <v>4</v>
      </c>
      <c r="B6" s="1">
        <v>97419.1</v>
      </c>
      <c r="C6" t="b">
        <f t="shared" si="0"/>
        <v>1</v>
      </c>
      <c r="D6" t="s">
        <v>4</v>
      </c>
      <c r="E6" s="1">
        <v>1768.96</v>
      </c>
      <c r="F6" t="b">
        <f t="shared" si="1"/>
        <v>1</v>
      </c>
      <c r="G6" t="s">
        <v>4</v>
      </c>
      <c r="H6" s="1">
        <v>0</v>
      </c>
      <c r="I6" t="b">
        <f t="shared" si="2"/>
        <v>1</v>
      </c>
      <c r="J6" t="s">
        <v>4</v>
      </c>
      <c r="K6" s="1">
        <v>0</v>
      </c>
      <c r="L6" t="b">
        <f t="shared" si="3"/>
        <v>1</v>
      </c>
      <c r="M6" t="s">
        <v>4</v>
      </c>
      <c r="N6" s="1">
        <v>0</v>
      </c>
      <c r="O6" t="b">
        <f t="shared" si="4"/>
        <v>1</v>
      </c>
      <c r="P6" t="s">
        <v>4</v>
      </c>
      <c r="Q6" s="1">
        <v>0</v>
      </c>
      <c r="R6" t="b">
        <f t="shared" si="5"/>
        <v>1</v>
      </c>
      <c r="S6" t="s">
        <v>4</v>
      </c>
      <c r="T6" s="1">
        <v>3045.12</v>
      </c>
      <c r="V6" t="s">
        <v>4</v>
      </c>
      <c r="W6" s="2">
        <f t="shared" si="6"/>
        <v>102233.18000000001</v>
      </c>
    </row>
    <row r="7" spans="1:23" x14ac:dyDescent="0.25">
      <c r="A7" t="s">
        <v>5</v>
      </c>
      <c r="B7" s="1">
        <v>683957.8899999999</v>
      </c>
      <c r="C7" t="b">
        <f t="shared" si="0"/>
        <v>1</v>
      </c>
      <c r="D7" t="s">
        <v>5</v>
      </c>
      <c r="E7" s="1">
        <v>142334.26</v>
      </c>
      <c r="F7" t="b">
        <f t="shared" si="1"/>
        <v>1</v>
      </c>
      <c r="G7" t="s">
        <v>5</v>
      </c>
      <c r="H7" s="1">
        <v>0</v>
      </c>
      <c r="I7" t="b">
        <f t="shared" si="2"/>
        <v>1</v>
      </c>
      <c r="J7" t="s">
        <v>5</v>
      </c>
      <c r="K7" s="1">
        <v>0</v>
      </c>
      <c r="L7" t="b">
        <f t="shared" si="3"/>
        <v>1</v>
      </c>
      <c r="M7" t="s">
        <v>5</v>
      </c>
      <c r="N7" s="1">
        <v>41570.199999999997</v>
      </c>
      <c r="O7" t="b">
        <f t="shared" si="4"/>
        <v>1</v>
      </c>
      <c r="P7" t="s">
        <v>5</v>
      </c>
      <c r="Q7" s="1">
        <v>35280</v>
      </c>
      <c r="R7" t="b">
        <f t="shared" si="5"/>
        <v>1</v>
      </c>
      <c r="S7" t="s">
        <v>5</v>
      </c>
      <c r="T7" s="1">
        <v>23623.62</v>
      </c>
      <c r="V7" t="s">
        <v>5</v>
      </c>
      <c r="W7" s="2">
        <f t="shared" si="6"/>
        <v>926765.96999999986</v>
      </c>
    </row>
    <row r="8" spans="1:23" x14ac:dyDescent="0.25">
      <c r="A8" t="s">
        <v>6</v>
      </c>
      <c r="B8" s="1">
        <v>487910.94</v>
      </c>
      <c r="C8" t="b">
        <f t="shared" si="0"/>
        <v>1</v>
      </c>
      <c r="D8" t="s">
        <v>6</v>
      </c>
      <c r="E8" s="1">
        <v>5849.6100000000006</v>
      </c>
      <c r="F8" t="b">
        <f t="shared" si="1"/>
        <v>1</v>
      </c>
      <c r="G8" t="s">
        <v>6</v>
      </c>
      <c r="H8" s="1">
        <v>0</v>
      </c>
      <c r="I8" t="b">
        <f t="shared" si="2"/>
        <v>1</v>
      </c>
      <c r="J8" t="s">
        <v>6</v>
      </c>
      <c r="K8" s="1">
        <v>0</v>
      </c>
      <c r="L8" t="b">
        <f t="shared" si="3"/>
        <v>1</v>
      </c>
      <c r="M8" t="s">
        <v>6</v>
      </c>
      <c r="N8" s="1">
        <v>0</v>
      </c>
      <c r="O8" t="b">
        <f t="shared" si="4"/>
        <v>1</v>
      </c>
      <c r="P8" t="s">
        <v>6</v>
      </c>
      <c r="Q8" s="1">
        <v>0</v>
      </c>
      <c r="R8" t="b">
        <f t="shared" si="5"/>
        <v>1</v>
      </c>
      <c r="S8" t="s">
        <v>6</v>
      </c>
      <c r="T8" s="1">
        <v>27318.28</v>
      </c>
      <c r="V8" t="s">
        <v>6</v>
      </c>
      <c r="W8" s="2">
        <f t="shared" si="6"/>
        <v>521078.82999999996</v>
      </c>
    </row>
    <row r="9" spans="1:23" x14ac:dyDescent="0.25">
      <c r="A9" t="s">
        <v>12</v>
      </c>
      <c r="B9" s="1">
        <v>0</v>
      </c>
      <c r="C9" t="b">
        <f t="shared" si="0"/>
        <v>1</v>
      </c>
      <c r="D9" t="s">
        <v>12</v>
      </c>
      <c r="E9" s="1">
        <v>0</v>
      </c>
      <c r="F9" t="b">
        <f t="shared" si="1"/>
        <v>1</v>
      </c>
      <c r="G9" t="s">
        <v>12</v>
      </c>
      <c r="H9" s="1">
        <v>0</v>
      </c>
      <c r="I9" t="b">
        <f t="shared" si="2"/>
        <v>1</v>
      </c>
      <c r="J9" t="s">
        <v>12</v>
      </c>
      <c r="K9" s="1">
        <v>0</v>
      </c>
      <c r="L9" t="b">
        <f t="shared" si="3"/>
        <v>1</v>
      </c>
      <c r="M9" t="s">
        <v>12</v>
      </c>
      <c r="N9" s="1">
        <v>7000</v>
      </c>
      <c r="O9" t="b">
        <f t="shared" si="4"/>
        <v>1</v>
      </c>
      <c r="P9" t="s">
        <v>12</v>
      </c>
      <c r="Q9" s="1">
        <v>0</v>
      </c>
      <c r="R9" t="b">
        <f t="shared" si="5"/>
        <v>1</v>
      </c>
      <c r="S9" t="s">
        <v>12</v>
      </c>
      <c r="T9" s="1">
        <v>0</v>
      </c>
      <c r="V9" t="s">
        <v>12</v>
      </c>
      <c r="W9" s="2">
        <f t="shared" si="6"/>
        <v>7000</v>
      </c>
    </row>
    <row r="10" spans="1:23" x14ac:dyDescent="0.25">
      <c r="A10" t="s">
        <v>7</v>
      </c>
      <c r="B10" s="1">
        <v>276318.19000000006</v>
      </c>
      <c r="C10" t="b">
        <f t="shared" si="0"/>
        <v>1</v>
      </c>
      <c r="D10" t="s">
        <v>7</v>
      </c>
      <c r="E10" s="1">
        <v>0</v>
      </c>
      <c r="F10" t="b">
        <f t="shared" si="1"/>
        <v>1</v>
      </c>
      <c r="G10" t="s">
        <v>7</v>
      </c>
      <c r="H10" s="1">
        <v>0</v>
      </c>
      <c r="I10" t="b">
        <f t="shared" si="2"/>
        <v>1</v>
      </c>
      <c r="J10" t="s">
        <v>7</v>
      </c>
      <c r="K10" s="1">
        <v>0</v>
      </c>
      <c r="L10" t="b">
        <f t="shared" si="3"/>
        <v>1</v>
      </c>
      <c r="M10" t="s">
        <v>7</v>
      </c>
      <c r="N10" s="1">
        <v>0</v>
      </c>
      <c r="O10" t="b">
        <f t="shared" si="4"/>
        <v>1</v>
      </c>
      <c r="P10" t="s">
        <v>7</v>
      </c>
      <c r="Q10" s="1">
        <v>0</v>
      </c>
      <c r="R10" t="b">
        <f t="shared" si="5"/>
        <v>1</v>
      </c>
      <c r="S10" t="s">
        <v>7</v>
      </c>
      <c r="T10" s="1">
        <v>16345.179999999998</v>
      </c>
      <c r="V10" t="s">
        <v>7</v>
      </c>
      <c r="W10" s="2">
        <f t="shared" si="6"/>
        <v>292663.37000000005</v>
      </c>
    </row>
    <row r="11" spans="1:23" x14ac:dyDescent="0.25">
      <c r="A11" t="s">
        <v>8</v>
      </c>
      <c r="B11" s="1">
        <v>927415.92</v>
      </c>
      <c r="C11" t="b">
        <f t="shared" si="0"/>
        <v>1</v>
      </c>
      <c r="D11" t="s">
        <v>8</v>
      </c>
      <c r="E11" s="1">
        <v>2425.15</v>
      </c>
      <c r="F11" t="b">
        <f t="shared" si="1"/>
        <v>1</v>
      </c>
      <c r="G11" t="s">
        <v>8</v>
      </c>
      <c r="H11" s="1">
        <v>0</v>
      </c>
      <c r="I11" t="b">
        <f t="shared" si="2"/>
        <v>1</v>
      </c>
      <c r="J11" t="s">
        <v>8</v>
      </c>
      <c r="K11" s="1">
        <v>0</v>
      </c>
      <c r="L11" t="b">
        <f t="shared" si="3"/>
        <v>1</v>
      </c>
      <c r="M11" t="s">
        <v>8</v>
      </c>
      <c r="N11" s="1">
        <v>0</v>
      </c>
      <c r="O11" t="b">
        <f t="shared" si="4"/>
        <v>1</v>
      </c>
      <c r="P11" t="s">
        <v>8</v>
      </c>
      <c r="Q11" s="1">
        <v>0</v>
      </c>
      <c r="R11" t="b">
        <f t="shared" si="5"/>
        <v>1</v>
      </c>
      <c r="S11" t="s">
        <v>8</v>
      </c>
      <c r="T11" s="1">
        <v>309066.81</v>
      </c>
      <c r="V11" t="s">
        <v>8</v>
      </c>
      <c r="W11" s="2">
        <f t="shared" si="6"/>
        <v>1238907.8800000001</v>
      </c>
    </row>
    <row r="12" spans="1:23" x14ac:dyDescent="0.25">
      <c r="A12" t="s">
        <v>9</v>
      </c>
      <c r="B12" s="1">
        <v>54441.259999999995</v>
      </c>
      <c r="C12" t="b">
        <f t="shared" si="0"/>
        <v>1</v>
      </c>
      <c r="D12" t="s">
        <v>9</v>
      </c>
      <c r="E12" s="1">
        <v>0</v>
      </c>
      <c r="F12" t="b">
        <f t="shared" si="1"/>
        <v>1</v>
      </c>
      <c r="G12" t="s">
        <v>9</v>
      </c>
      <c r="H12" s="1">
        <v>0</v>
      </c>
      <c r="I12" t="b">
        <f t="shared" si="2"/>
        <v>1</v>
      </c>
      <c r="J12" t="s">
        <v>9</v>
      </c>
      <c r="K12" s="1">
        <v>0</v>
      </c>
      <c r="L12" t="b">
        <f t="shared" si="3"/>
        <v>1</v>
      </c>
      <c r="M12" t="s">
        <v>9</v>
      </c>
      <c r="N12" s="1">
        <v>0</v>
      </c>
      <c r="O12" t="b">
        <f t="shared" si="4"/>
        <v>1</v>
      </c>
      <c r="P12" t="s">
        <v>9</v>
      </c>
      <c r="Q12" s="1">
        <v>0</v>
      </c>
      <c r="R12" t="b">
        <f t="shared" si="5"/>
        <v>1</v>
      </c>
      <c r="S12" t="s">
        <v>9</v>
      </c>
      <c r="T12" s="1">
        <v>3806.3999999999996</v>
      </c>
      <c r="V12" t="s">
        <v>9</v>
      </c>
      <c r="W12" s="2">
        <f t="shared" si="6"/>
        <v>58247.659999999996</v>
      </c>
    </row>
    <row r="13" spans="1:23" x14ac:dyDescent="0.25">
      <c r="A13" t="s">
        <v>10</v>
      </c>
      <c r="B13" s="1">
        <v>121498.97999999998</v>
      </c>
      <c r="C13" t="b">
        <f t="shared" si="0"/>
        <v>1</v>
      </c>
      <c r="D13" t="s">
        <v>10</v>
      </c>
      <c r="E13" s="1">
        <v>0</v>
      </c>
      <c r="F13" t="b">
        <f>D13=G13</f>
        <v>1</v>
      </c>
      <c r="G13" t="s">
        <v>10</v>
      </c>
      <c r="H13" s="1">
        <v>0</v>
      </c>
      <c r="I13" t="b">
        <f t="shared" si="2"/>
        <v>1</v>
      </c>
      <c r="J13" t="s">
        <v>10</v>
      </c>
      <c r="K13" s="1">
        <v>0</v>
      </c>
      <c r="L13" t="b">
        <f t="shared" si="3"/>
        <v>1</v>
      </c>
      <c r="M13" t="s">
        <v>10</v>
      </c>
      <c r="N13" s="1">
        <v>0</v>
      </c>
      <c r="O13" t="b">
        <f t="shared" si="4"/>
        <v>1</v>
      </c>
      <c r="P13" t="s">
        <v>10</v>
      </c>
      <c r="Q13" s="1">
        <v>0</v>
      </c>
      <c r="R13" t="b">
        <f t="shared" si="5"/>
        <v>1</v>
      </c>
      <c r="S13" t="s">
        <v>10</v>
      </c>
      <c r="T13" s="1">
        <v>0</v>
      </c>
      <c r="V13" t="s">
        <v>10</v>
      </c>
      <c r="W13" s="2">
        <f t="shared" si="6"/>
        <v>121498.97999999998</v>
      </c>
    </row>
    <row r="14" spans="1:23" x14ac:dyDescent="0.25">
      <c r="A14" t="s">
        <v>11</v>
      </c>
      <c r="B14" s="1">
        <v>206069.56999999998</v>
      </c>
      <c r="C14" t="b">
        <f t="shared" si="0"/>
        <v>1</v>
      </c>
      <c r="D14" t="s">
        <v>11</v>
      </c>
      <c r="E14" s="1">
        <v>50396.67</v>
      </c>
      <c r="F14" t="b">
        <f t="shared" si="1"/>
        <v>1</v>
      </c>
      <c r="G14" t="s">
        <v>11</v>
      </c>
      <c r="H14" s="1">
        <v>10538.630000000001</v>
      </c>
      <c r="I14" t="b">
        <f t="shared" si="2"/>
        <v>1</v>
      </c>
      <c r="J14" t="s">
        <v>11</v>
      </c>
      <c r="K14" s="1">
        <v>1710.9</v>
      </c>
      <c r="L14" t="b">
        <f t="shared" si="3"/>
        <v>1</v>
      </c>
      <c r="M14" t="s">
        <v>11</v>
      </c>
      <c r="N14" s="1">
        <v>2454.6999999999998</v>
      </c>
      <c r="O14" t="b">
        <f t="shared" si="4"/>
        <v>1</v>
      </c>
      <c r="P14" t="s">
        <v>11</v>
      </c>
      <c r="Q14" s="1">
        <v>0</v>
      </c>
      <c r="R14" t="b">
        <f t="shared" si="5"/>
        <v>1</v>
      </c>
      <c r="S14" t="s">
        <v>11</v>
      </c>
      <c r="T14" s="1">
        <v>21551.730000000003</v>
      </c>
      <c r="V14" t="s">
        <v>11</v>
      </c>
      <c r="W14" s="2">
        <f t="shared" si="6"/>
        <v>292722.2</v>
      </c>
    </row>
    <row r="15" spans="1:23" x14ac:dyDescent="0.25">
      <c r="A15" t="s">
        <v>13</v>
      </c>
      <c r="C15" t="b">
        <f t="shared" si="0"/>
        <v>1</v>
      </c>
      <c r="D15" t="s">
        <v>13</v>
      </c>
      <c r="E15" s="1">
        <v>1877.55</v>
      </c>
      <c r="F15" t="b">
        <f t="shared" si="1"/>
        <v>1</v>
      </c>
      <c r="G15" t="s">
        <v>13</v>
      </c>
      <c r="H15" s="1">
        <v>0</v>
      </c>
      <c r="I15" t="b">
        <f t="shared" si="2"/>
        <v>1</v>
      </c>
      <c r="J15" t="s">
        <v>13</v>
      </c>
      <c r="K15" s="1">
        <v>0</v>
      </c>
      <c r="L15" t="b">
        <f t="shared" si="3"/>
        <v>1</v>
      </c>
      <c r="M15" t="s">
        <v>13</v>
      </c>
      <c r="N15" s="1">
        <v>0</v>
      </c>
      <c r="O15" t="b">
        <f t="shared" si="4"/>
        <v>1</v>
      </c>
      <c r="P15" t="s">
        <v>13</v>
      </c>
      <c r="Q15" s="1">
        <v>44897.62</v>
      </c>
      <c r="R15" t="b">
        <f t="shared" si="5"/>
        <v>1</v>
      </c>
      <c r="S15" t="s">
        <v>13</v>
      </c>
      <c r="T15" s="1">
        <v>487179.29999999993</v>
      </c>
      <c r="V15" t="s">
        <v>13</v>
      </c>
      <c r="W15" s="2">
        <f t="shared" si="6"/>
        <v>533954.47</v>
      </c>
    </row>
    <row r="16" spans="1:23" x14ac:dyDescent="0.25">
      <c r="A16" t="s">
        <v>12</v>
      </c>
      <c r="B16" s="1">
        <v>804160.11999999988</v>
      </c>
      <c r="C16" t="b">
        <f t="shared" si="0"/>
        <v>1</v>
      </c>
      <c r="D16" t="s">
        <v>12</v>
      </c>
      <c r="E16" s="1">
        <v>0</v>
      </c>
      <c r="F16" t="b">
        <f t="shared" si="1"/>
        <v>1</v>
      </c>
      <c r="G16" t="s">
        <v>12</v>
      </c>
      <c r="H16" s="1">
        <v>0</v>
      </c>
      <c r="I16" t="b">
        <f t="shared" si="2"/>
        <v>1</v>
      </c>
      <c r="J16" t="s">
        <v>12</v>
      </c>
      <c r="K16" s="1">
        <v>28164.130000000005</v>
      </c>
      <c r="L16" t="b">
        <f t="shared" si="3"/>
        <v>1</v>
      </c>
      <c r="M16" t="s">
        <v>12</v>
      </c>
      <c r="N16" s="1">
        <v>0</v>
      </c>
      <c r="O16" t="b">
        <f t="shared" si="4"/>
        <v>1</v>
      </c>
      <c r="P16" t="s">
        <v>12</v>
      </c>
      <c r="Q16" s="1">
        <v>0</v>
      </c>
      <c r="R16" t="b">
        <f t="shared" si="5"/>
        <v>1</v>
      </c>
      <c r="S16" t="s">
        <v>12</v>
      </c>
      <c r="T16" s="1">
        <v>140225.04</v>
      </c>
      <c r="V16" t="s">
        <v>12</v>
      </c>
      <c r="W16" s="2">
        <f t="shared" si="6"/>
        <v>972549.28999999992</v>
      </c>
    </row>
    <row r="17" spans="1:23" x14ac:dyDescent="0.25">
      <c r="A17" t="s">
        <v>14</v>
      </c>
      <c r="B17" s="1">
        <v>896428.38</v>
      </c>
      <c r="C17" t="b">
        <f t="shared" si="0"/>
        <v>1</v>
      </c>
      <c r="D17" t="s">
        <v>14</v>
      </c>
      <c r="E17" s="1">
        <v>0</v>
      </c>
      <c r="F17" t="b">
        <f t="shared" si="1"/>
        <v>1</v>
      </c>
      <c r="G17" t="s">
        <v>14</v>
      </c>
      <c r="H17" s="1">
        <v>0</v>
      </c>
      <c r="I17" t="b">
        <f t="shared" si="2"/>
        <v>1</v>
      </c>
      <c r="J17" t="s">
        <v>14</v>
      </c>
      <c r="K17" s="1">
        <v>0</v>
      </c>
      <c r="L17" t="b">
        <f t="shared" si="3"/>
        <v>1</v>
      </c>
      <c r="M17" t="s">
        <v>14</v>
      </c>
      <c r="N17" s="1">
        <v>0</v>
      </c>
      <c r="O17" t="b">
        <f t="shared" si="4"/>
        <v>1</v>
      </c>
      <c r="P17" t="s">
        <v>14</v>
      </c>
      <c r="Q17" s="1">
        <v>111865.20000000001</v>
      </c>
      <c r="R17" t="b">
        <f t="shared" si="5"/>
        <v>1</v>
      </c>
      <c r="S17" t="s">
        <v>14</v>
      </c>
      <c r="T17" s="1">
        <v>113980.54000000002</v>
      </c>
      <c r="V17" t="s">
        <v>14</v>
      </c>
      <c r="W17" s="2">
        <f t="shared" si="6"/>
        <v>1122274.1200000001</v>
      </c>
    </row>
    <row r="18" spans="1:23" x14ac:dyDescent="0.25">
      <c r="A18" t="s">
        <v>13</v>
      </c>
      <c r="B18" s="1">
        <v>3730385.41</v>
      </c>
      <c r="C18" t="b">
        <f t="shared" si="0"/>
        <v>1</v>
      </c>
      <c r="D18" t="s">
        <v>13</v>
      </c>
      <c r="E18" s="1">
        <v>0</v>
      </c>
      <c r="F18" t="b">
        <f t="shared" si="1"/>
        <v>1</v>
      </c>
      <c r="G18" t="s">
        <v>13</v>
      </c>
      <c r="H18" s="1">
        <v>0</v>
      </c>
      <c r="I18" t="b">
        <f t="shared" si="2"/>
        <v>1</v>
      </c>
      <c r="J18" t="s">
        <v>13</v>
      </c>
      <c r="K18" s="1">
        <v>0</v>
      </c>
      <c r="L18" t="b">
        <f t="shared" si="3"/>
        <v>1</v>
      </c>
      <c r="M18" t="s">
        <v>13</v>
      </c>
      <c r="N18" s="1">
        <v>0</v>
      </c>
      <c r="O18" t="b">
        <f t="shared" si="4"/>
        <v>1</v>
      </c>
      <c r="P18" t="s">
        <v>13</v>
      </c>
      <c r="Q18" s="1">
        <v>0</v>
      </c>
      <c r="R18" t="b">
        <f t="shared" si="5"/>
        <v>1</v>
      </c>
      <c r="S18" t="s">
        <v>13</v>
      </c>
      <c r="T18" s="1">
        <v>0</v>
      </c>
      <c r="V18" t="s">
        <v>13</v>
      </c>
      <c r="W18" s="2">
        <f t="shared" si="6"/>
        <v>3730385.41</v>
      </c>
    </row>
    <row r="19" spans="1:23" x14ac:dyDescent="0.25">
      <c r="A19" t="s">
        <v>15</v>
      </c>
      <c r="B19" s="1">
        <v>222758.50999999998</v>
      </c>
      <c r="C19" t="b">
        <f t="shared" si="0"/>
        <v>1</v>
      </c>
      <c r="D19" t="s">
        <v>15</v>
      </c>
      <c r="E19" s="1">
        <v>30308.080000000002</v>
      </c>
      <c r="F19" t="b">
        <f t="shared" si="1"/>
        <v>1</v>
      </c>
      <c r="G19" t="s">
        <v>15</v>
      </c>
      <c r="H19" s="1">
        <v>6360.27</v>
      </c>
      <c r="I19" t="b">
        <f t="shared" si="2"/>
        <v>1</v>
      </c>
      <c r="J19" t="s">
        <v>15</v>
      </c>
      <c r="K19" s="1">
        <v>1199.0999999999999</v>
      </c>
      <c r="L19" t="b">
        <f t="shared" si="3"/>
        <v>1</v>
      </c>
      <c r="M19" t="s">
        <v>15</v>
      </c>
      <c r="N19" s="1">
        <v>4000</v>
      </c>
      <c r="O19" t="b">
        <f t="shared" si="4"/>
        <v>1</v>
      </c>
      <c r="P19" t="s">
        <v>15</v>
      </c>
      <c r="Q19" s="1">
        <v>0</v>
      </c>
      <c r="R19" t="b">
        <f t="shared" si="5"/>
        <v>1</v>
      </c>
      <c r="S19" t="s">
        <v>15</v>
      </c>
      <c r="T19" s="1">
        <v>11876.49</v>
      </c>
      <c r="V19" t="s">
        <v>15</v>
      </c>
      <c r="W19" s="2">
        <f t="shared" si="6"/>
        <v>276502.44999999995</v>
      </c>
    </row>
    <row r="20" spans="1:23" x14ac:dyDescent="0.25">
      <c r="A20" t="s">
        <v>16</v>
      </c>
      <c r="B20" s="1">
        <v>111028.01999999999</v>
      </c>
      <c r="C20" t="b">
        <f t="shared" si="0"/>
        <v>1</v>
      </c>
      <c r="D20" t="s">
        <v>16</v>
      </c>
      <c r="E20" s="1">
        <v>0</v>
      </c>
      <c r="F20" t="b">
        <f t="shared" si="1"/>
        <v>1</v>
      </c>
      <c r="G20" t="s">
        <v>16</v>
      </c>
      <c r="H20" s="1">
        <v>0</v>
      </c>
      <c r="I20" t="b">
        <f t="shared" si="2"/>
        <v>1</v>
      </c>
      <c r="J20" t="s">
        <v>16</v>
      </c>
      <c r="K20" s="1">
        <v>0</v>
      </c>
      <c r="L20" t="b">
        <f t="shared" si="3"/>
        <v>1</v>
      </c>
      <c r="M20" t="s">
        <v>16</v>
      </c>
      <c r="N20" s="1">
        <v>4000</v>
      </c>
      <c r="O20" t="b">
        <f t="shared" si="4"/>
        <v>1</v>
      </c>
      <c r="P20" t="s">
        <v>16</v>
      </c>
      <c r="Q20" s="1">
        <v>0</v>
      </c>
      <c r="R20" t="b">
        <f t="shared" si="5"/>
        <v>1</v>
      </c>
      <c r="S20" t="s">
        <v>16</v>
      </c>
      <c r="T20" s="1">
        <v>9609.9599999999991</v>
      </c>
      <c r="V20" t="s">
        <v>16</v>
      </c>
      <c r="W20" s="2">
        <f t="shared" si="6"/>
        <v>124637.97999999998</v>
      </c>
    </row>
    <row r="21" spans="1:23" x14ac:dyDescent="0.25">
      <c r="A21" t="s">
        <v>17</v>
      </c>
      <c r="B21" s="1">
        <v>887349.95</v>
      </c>
      <c r="C21" t="b">
        <f t="shared" si="0"/>
        <v>1</v>
      </c>
      <c r="D21" t="s">
        <v>17</v>
      </c>
      <c r="E21" s="1">
        <v>0</v>
      </c>
      <c r="F21" t="b">
        <f t="shared" si="1"/>
        <v>1</v>
      </c>
      <c r="G21" t="s">
        <v>17</v>
      </c>
      <c r="H21" s="1">
        <v>0</v>
      </c>
      <c r="I21" t="b">
        <f t="shared" si="2"/>
        <v>1</v>
      </c>
      <c r="J21" t="s">
        <v>17</v>
      </c>
      <c r="K21" s="1">
        <v>0</v>
      </c>
      <c r="L21" t="b">
        <f t="shared" si="3"/>
        <v>1</v>
      </c>
      <c r="M21" t="s">
        <v>17</v>
      </c>
      <c r="N21" s="1">
        <v>8000</v>
      </c>
      <c r="O21" t="b">
        <f t="shared" si="4"/>
        <v>1</v>
      </c>
      <c r="P21" t="s">
        <v>17</v>
      </c>
      <c r="Q21" s="1">
        <v>7000</v>
      </c>
      <c r="R21" t="b">
        <f t="shared" si="5"/>
        <v>1</v>
      </c>
      <c r="S21" t="s">
        <v>17</v>
      </c>
      <c r="T21" s="1">
        <v>193497.31</v>
      </c>
      <c r="V21" t="s">
        <v>17</v>
      </c>
      <c r="W21" s="2">
        <f t="shared" si="6"/>
        <v>1095847.26</v>
      </c>
    </row>
    <row r="22" spans="1:23" x14ac:dyDescent="0.25">
      <c r="A22" t="s">
        <v>18</v>
      </c>
      <c r="B22" s="1">
        <v>1582145.8800000001</v>
      </c>
      <c r="C22" t="b">
        <f t="shared" si="0"/>
        <v>1</v>
      </c>
      <c r="D22" t="s">
        <v>18</v>
      </c>
      <c r="E22" s="1">
        <v>4555.21</v>
      </c>
      <c r="F22" t="b">
        <f t="shared" si="1"/>
        <v>1</v>
      </c>
      <c r="G22" t="s">
        <v>18</v>
      </c>
      <c r="H22" s="1">
        <v>0</v>
      </c>
      <c r="I22" t="b">
        <f t="shared" si="2"/>
        <v>1</v>
      </c>
      <c r="J22" t="s">
        <v>18</v>
      </c>
      <c r="K22" s="1">
        <v>0</v>
      </c>
      <c r="L22" t="b">
        <f t="shared" si="3"/>
        <v>1</v>
      </c>
      <c r="M22" t="s">
        <v>18</v>
      </c>
      <c r="N22" s="1">
        <v>0</v>
      </c>
      <c r="O22" t="b">
        <f t="shared" si="4"/>
        <v>1</v>
      </c>
      <c r="P22" t="s">
        <v>18</v>
      </c>
      <c r="Q22" s="1">
        <v>49100</v>
      </c>
      <c r="R22" t="b">
        <f t="shared" si="5"/>
        <v>1</v>
      </c>
      <c r="S22" t="s">
        <v>18</v>
      </c>
      <c r="T22" s="1">
        <v>64459.220000000008</v>
      </c>
      <c r="V22" t="s">
        <v>18</v>
      </c>
      <c r="W22" s="2">
        <f t="shared" si="6"/>
        <v>1700260.31</v>
      </c>
    </row>
    <row r="23" spans="1:23" x14ac:dyDescent="0.25">
      <c r="A23" t="s">
        <v>19</v>
      </c>
      <c r="B23" s="1">
        <v>417060.88999999996</v>
      </c>
      <c r="C23" t="b">
        <f t="shared" si="0"/>
        <v>1</v>
      </c>
      <c r="D23" t="s">
        <v>19</v>
      </c>
      <c r="E23" s="1">
        <v>2653.44</v>
      </c>
      <c r="F23" t="b">
        <f t="shared" si="1"/>
        <v>1</v>
      </c>
      <c r="G23" t="s">
        <v>19</v>
      </c>
      <c r="H23" s="1">
        <v>0</v>
      </c>
      <c r="I23" t="b">
        <f t="shared" si="2"/>
        <v>1</v>
      </c>
      <c r="J23" t="s">
        <v>19</v>
      </c>
      <c r="K23" s="1">
        <v>0</v>
      </c>
      <c r="L23" t="b">
        <f t="shared" si="3"/>
        <v>1</v>
      </c>
      <c r="M23" t="s">
        <v>19</v>
      </c>
      <c r="N23" s="1">
        <v>0</v>
      </c>
      <c r="O23" t="b">
        <f t="shared" si="4"/>
        <v>1</v>
      </c>
      <c r="P23" t="s">
        <v>19</v>
      </c>
      <c r="Q23" s="1">
        <v>0</v>
      </c>
      <c r="R23" t="b">
        <f t="shared" si="5"/>
        <v>1</v>
      </c>
      <c r="S23" t="s">
        <v>19</v>
      </c>
      <c r="T23" s="1">
        <v>21058.49</v>
      </c>
      <c r="V23" t="s">
        <v>19</v>
      </c>
      <c r="W23" s="2">
        <f t="shared" si="6"/>
        <v>440772.81999999995</v>
      </c>
    </row>
    <row r="24" spans="1:23" x14ac:dyDescent="0.25">
      <c r="A24" t="s">
        <v>20</v>
      </c>
      <c r="B24" s="1">
        <v>674625.75000000012</v>
      </c>
      <c r="C24" t="b">
        <f t="shared" si="0"/>
        <v>1</v>
      </c>
      <c r="D24" t="s">
        <v>20</v>
      </c>
      <c r="E24" s="1">
        <v>304668.22000000003</v>
      </c>
      <c r="F24" t="b">
        <f t="shared" si="1"/>
        <v>1</v>
      </c>
      <c r="G24" t="s">
        <v>20</v>
      </c>
      <c r="H24" s="1">
        <v>5846.89</v>
      </c>
      <c r="I24" t="b">
        <f t="shared" si="2"/>
        <v>1</v>
      </c>
      <c r="J24" t="s">
        <v>20</v>
      </c>
      <c r="K24" s="1">
        <v>1957.37</v>
      </c>
      <c r="L24" t="b">
        <f t="shared" si="3"/>
        <v>1</v>
      </c>
      <c r="M24" t="s">
        <v>20</v>
      </c>
      <c r="N24" s="1">
        <v>1079.3999999999942</v>
      </c>
      <c r="O24" t="b">
        <f t="shared" si="4"/>
        <v>1</v>
      </c>
      <c r="P24" t="s">
        <v>20</v>
      </c>
      <c r="Q24" s="1">
        <v>0</v>
      </c>
      <c r="R24" t="b">
        <f t="shared" si="5"/>
        <v>1</v>
      </c>
      <c r="S24" t="s">
        <v>20</v>
      </c>
      <c r="T24" s="1">
        <v>11235.95</v>
      </c>
      <c r="V24" t="s">
        <v>20</v>
      </c>
      <c r="W24" s="2">
        <f t="shared" si="6"/>
        <v>999413.58000000019</v>
      </c>
    </row>
    <row r="25" spans="1:23" x14ac:dyDescent="0.25">
      <c r="A25" t="s">
        <v>21</v>
      </c>
      <c r="B25" s="1">
        <v>35093.08</v>
      </c>
      <c r="C25" t="b">
        <f t="shared" si="0"/>
        <v>1</v>
      </c>
      <c r="D25" t="s">
        <v>21</v>
      </c>
      <c r="E25" s="1">
        <v>0</v>
      </c>
      <c r="F25" t="b">
        <f t="shared" si="1"/>
        <v>1</v>
      </c>
      <c r="G25" t="s">
        <v>21</v>
      </c>
      <c r="H25" s="1">
        <v>0</v>
      </c>
      <c r="I25" t="b">
        <f t="shared" si="2"/>
        <v>1</v>
      </c>
      <c r="J25" t="s">
        <v>21</v>
      </c>
      <c r="K25" s="1">
        <v>0</v>
      </c>
      <c r="L25" t="b">
        <f t="shared" si="3"/>
        <v>1</v>
      </c>
      <c r="M25" t="s">
        <v>21</v>
      </c>
      <c r="N25" s="1">
        <v>0</v>
      </c>
      <c r="O25" t="b">
        <f t="shared" si="4"/>
        <v>1</v>
      </c>
      <c r="P25" t="s">
        <v>21</v>
      </c>
      <c r="Q25" s="1">
        <v>0</v>
      </c>
      <c r="R25" t="b">
        <f t="shared" si="5"/>
        <v>1</v>
      </c>
      <c r="S25" t="s">
        <v>21</v>
      </c>
      <c r="T25" s="1">
        <v>0</v>
      </c>
      <c r="V25" t="s">
        <v>21</v>
      </c>
      <c r="W25" s="2">
        <f t="shared" si="6"/>
        <v>35093.08</v>
      </c>
    </row>
    <row r="26" spans="1:23" x14ac:dyDescent="0.25">
      <c r="A26" t="s">
        <v>22</v>
      </c>
      <c r="B26" s="1">
        <v>13793.12</v>
      </c>
      <c r="C26" t="b">
        <f t="shared" si="0"/>
        <v>1</v>
      </c>
      <c r="D26" t="s">
        <v>22</v>
      </c>
      <c r="E26" s="1">
        <v>0</v>
      </c>
      <c r="F26" t="b">
        <f t="shared" si="1"/>
        <v>1</v>
      </c>
      <c r="G26" t="s">
        <v>22</v>
      </c>
      <c r="H26" s="1">
        <v>0</v>
      </c>
      <c r="I26" t="b">
        <f t="shared" si="2"/>
        <v>1</v>
      </c>
      <c r="J26" t="s">
        <v>22</v>
      </c>
      <c r="K26" s="1">
        <v>0</v>
      </c>
      <c r="L26" t="b">
        <f t="shared" si="3"/>
        <v>1</v>
      </c>
      <c r="M26" t="s">
        <v>22</v>
      </c>
      <c r="N26" s="1">
        <v>0</v>
      </c>
      <c r="O26" t="b">
        <f t="shared" si="4"/>
        <v>1</v>
      </c>
      <c r="P26" t="s">
        <v>22</v>
      </c>
      <c r="Q26" s="1">
        <v>0</v>
      </c>
      <c r="R26" t="b">
        <f t="shared" si="5"/>
        <v>1</v>
      </c>
      <c r="S26" t="s">
        <v>22</v>
      </c>
      <c r="T26" s="1">
        <v>0</v>
      </c>
      <c r="V26" t="s">
        <v>22</v>
      </c>
      <c r="W26" s="2">
        <f t="shared" si="6"/>
        <v>13793.12</v>
      </c>
    </row>
    <row r="27" spans="1:23" x14ac:dyDescent="0.25">
      <c r="A27" t="s">
        <v>23</v>
      </c>
      <c r="B27" s="1">
        <v>87045.24</v>
      </c>
      <c r="C27" t="b">
        <f t="shared" si="0"/>
        <v>1</v>
      </c>
      <c r="D27" t="s">
        <v>23</v>
      </c>
      <c r="E27" s="1">
        <v>0</v>
      </c>
      <c r="F27" t="b">
        <f t="shared" si="1"/>
        <v>1</v>
      </c>
      <c r="G27" t="s">
        <v>23</v>
      </c>
      <c r="H27" s="1">
        <v>0</v>
      </c>
      <c r="I27" t="b">
        <f t="shared" si="2"/>
        <v>1</v>
      </c>
      <c r="J27" t="s">
        <v>23</v>
      </c>
      <c r="K27" s="1">
        <v>0</v>
      </c>
      <c r="L27" t="b">
        <f t="shared" si="3"/>
        <v>1</v>
      </c>
      <c r="M27" t="s">
        <v>23</v>
      </c>
      <c r="N27" s="1">
        <v>0</v>
      </c>
      <c r="O27" t="b">
        <f t="shared" si="4"/>
        <v>1</v>
      </c>
      <c r="P27" t="s">
        <v>23</v>
      </c>
      <c r="Q27" s="1">
        <v>0</v>
      </c>
      <c r="R27" t="b">
        <f t="shared" si="5"/>
        <v>1</v>
      </c>
      <c r="S27" t="s">
        <v>23</v>
      </c>
      <c r="T27" s="1">
        <v>0</v>
      </c>
      <c r="V27" t="s">
        <v>23</v>
      </c>
      <c r="W27" s="2">
        <f t="shared" si="6"/>
        <v>87045.24</v>
      </c>
    </row>
    <row r="28" spans="1:23" x14ac:dyDescent="0.25">
      <c r="A28" t="s">
        <v>24</v>
      </c>
      <c r="B28" s="1">
        <v>100418.61</v>
      </c>
      <c r="C28" t="b">
        <f t="shared" si="0"/>
        <v>1</v>
      </c>
      <c r="D28" t="s">
        <v>24</v>
      </c>
      <c r="E28" s="1">
        <v>3505.92</v>
      </c>
      <c r="F28" t="b">
        <f t="shared" si="1"/>
        <v>1</v>
      </c>
      <c r="G28" t="s">
        <v>24</v>
      </c>
      <c r="H28" s="1">
        <v>0</v>
      </c>
      <c r="I28" t="b">
        <f t="shared" si="2"/>
        <v>1</v>
      </c>
      <c r="J28" t="s">
        <v>24</v>
      </c>
      <c r="K28" s="1">
        <v>0</v>
      </c>
      <c r="L28" t="b">
        <f t="shared" si="3"/>
        <v>1</v>
      </c>
      <c r="M28" t="s">
        <v>24</v>
      </c>
      <c r="N28" s="1">
        <v>0</v>
      </c>
      <c r="O28" t="b">
        <f t="shared" si="4"/>
        <v>1</v>
      </c>
      <c r="P28" t="s">
        <v>24</v>
      </c>
      <c r="Q28" s="1">
        <v>0</v>
      </c>
      <c r="R28" t="b">
        <f t="shared" si="5"/>
        <v>1</v>
      </c>
      <c r="S28" t="s">
        <v>24</v>
      </c>
      <c r="T28" s="1">
        <v>4320.07</v>
      </c>
      <c r="V28" t="s">
        <v>24</v>
      </c>
      <c r="W28" s="2">
        <f t="shared" si="6"/>
        <v>108244.6</v>
      </c>
    </row>
    <row r="29" spans="1:23" x14ac:dyDescent="0.25">
      <c r="A29" t="s">
        <v>25</v>
      </c>
      <c r="B29" s="1">
        <v>42278.639999999992</v>
      </c>
      <c r="C29" t="b">
        <f t="shared" si="0"/>
        <v>1</v>
      </c>
      <c r="D29" t="s">
        <v>25</v>
      </c>
      <c r="E29" s="1">
        <v>0</v>
      </c>
      <c r="F29" t="b">
        <f t="shared" si="1"/>
        <v>1</v>
      </c>
      <c r="G29" t="s">
        <v>25</v>
      </c>
      <c r="H29" s="1">
        <v>0</v>
      </c>
      <c r="I29" t="b">
        <f t="shared" si="2"/>
        <v>1</v>
      </c>
      <c r="J29" t="s">
        <v>25</v>
      </c>
      <c r="K29" s="1">
        <v>0</v>
      </c>
      <c r="L29" t="b">
        <f t="shared" si="3"/>
        <v>1</v>
      </c>
      <c r="M29" t="s">
        <v>25</v>
      </c>
      <c r="N29" s="1">
        <v>0</v>
      </c>
      <c r="O29" t="b">
        <f t="shared" si="4"/>
        <v>1</v>
      </c>
      <c r="P29" t="s">
        <v>25</v>
      </c>
      <c r="Q29" s="1">
        <v>0</v>
      </c>
      <c r="R29" t="b">
        <f t="shared" si="5"/>
        <v>1</v>
      </c>
      <c r="S29" t="s">
        <v>25</v>
      </c>
      <c r="T29" s="1">
        <v>2583.2400000000002</v>
      </c>
      <c r="V29" t="s">
        <v>25</v>
      </c>
      <c r="W29" s="2">
        <f t="shared" si="6"/>
        <v>44861.87999999999</v>
      </c>
    </row>
    <row r="30" spans="1:23" x14ac:dyDescent="0.25">
      <c r="A30" t="s">
        <v>26</v>
      </c>
      <c r="B30" s="1">
        <v>291153.45</v>
      </c>
      <c r="C30" t="b">
        <f t="shared" si="0"/>
        <v>1</v>
      </c>
      <c r="D30" t="s">
        <v>26</v>
      </c>
      <c r="E30" s="1">
        <v>8550.7000000000007</v>
      </c>
      <c r="F30" t="b">
        <f t="shared" si="1"/>
        <v>1</v>
      </c>
      <c r="G30" t="s">
        <v>26</v>
      </c>
      <c r="H30" s="1">
        <v>0</v>
      </c>
      <c r="I30" t="b">
        <f t="shared" si="2"/>
        <v>1</v>
      </c>
      <c r="J30" t="s">
        <v>26</v>
      </c>
      <c r="K30" s="1">
        <v>268.42</v>
      </c>
      <c r="L30" t="b">
        <f t="shared" si="3"/>
        <v>1</v>
      </c>
      <c r="M30" t="s">
        <v>26</v>
      </c>
      <c r="N30" s="1">
        <v>7640</v>
      </c>
      <c r="O30" t="b">
        <f t="shared" si="4"/>
        <v>1</v>
      </c>
      <c r="P30" t="s">
        <v>26</v>
      </c>
      <c r="Q30" s="1">
        <v>0</v>
      </c>
      <c r="R30" t="b">
        <f t="shared" si="5"/>
        <v>1</v>
      </c>
      <c r="S30" t="s">
        <v>26</v>
      </c>
      <c r="T30" s="1">
        <v>4578.2700000000004</v>
      </c>
      <c r="V30" t="s">
        <v>26</v>
      </c>
      <c r="W30" s="2">
        <f t="shared" si="6"/>
        <v>312190.84000000003</v>
      </c>
    </row>
    <row r="31" spans="1:23" x14ac:dyDescent="0.25">
      <c r="A31" t="s">
        <v>27</v>
      </c>
      <c r="B31" s="1">
        <v>473421.46000000014</v>
      </c>
      <c r="C31" t="b">
        <f t="shared" si="0"/>
        <v>1</v>
      </c>
      <c r="D31" t="s">
        <v>27</v>
      </c>
      <c r="E31" s="1">
        <v>275763.69</v>
      </c>
      <c r="F31" t="b">
        <f t="shared" si="1"/>
        <v>1</v>
      </c>
      <c r="G31" t="s">
        <v>27</v>
      </c>
      <c r="H31" s="1">
        <v>0</v>
      </c>
      <c r="I31" t="b">
        <f t="shared" si="2"/>
        <v>1</v>
      </c>
      <c r="J31" t="s">
        <v>27</v>
      </c>
      <c r="K31" s="1">
        <v>0</v>
      </c>
      <c r="L31" t="b">
        <f t="shared" si="3"/>
        <v>1</v>
      </c>
      <c r="M31" t="s">
        <v>27</v>
      </c>
      <c r="N31" s="1">
        <v>0</v>
      </c>
      <c r="O31" t="b">
        <f t="shared" si="4"/>
        <v>1</v>
      </c>
      <c r="P31" t="s">
        <v>27</v>
      </c>
      <c r="Q31" s="1">
        <v>0</v>
      </c>
      <c r="R31" t="b">
        <f t="shared" si="5"/>
        <v>1</v>
      </c>
      <c r="S31" t="s">
        <v>27</v>
      </c>
      <c r="T31" s="1">
        <v>15065.23</v>
      </c>
      <c r="V31" t="s">
        <v>27</v>
      </c>
      <c r="W31" s="2">
        <f t="shared" si="6"/>
        <v>764250.38000000012</v>
      </c>
    </row>
    <row r="32" spans="1:23" x14ac:dyDescent="0.25">
      <c r="A32" t="s">
        <v>28</v>
      </c>
      <c r="B32" s="1">
        <v>282290.71000000002</v>
      </c>
      <c r="C32" t="b">
        <f t="shared" si="0"/>
        <v>1</v>
      </c>
      <c r="D32" t="s">
        <v>28</v>
      </c>
      <c r="E32" s="1">
        <v>88414.69</v>
      </c>
      <c r="F32" t="b">
        <f t="shared" si="1"/>
        <v>1</v>
      </c>
      <c r="G32" t="s">
        <v>28</v>
      </c>
      <c r="H32" s="1">
        <v>0</v>
      </c>
      <c r="I32" t="b">
        <f t="shared" si="2"/>
        <v>1</v>
      </c>
      <c r="J32" t="s">
        <v>28</v>
      </c>
      <c r="K32" s="1">
        <v>1427.24</v>
      </c>
      <c r="L32" t="b">
        <f t="shared" si="3"/>
        <v>1</v>
      </c>
      <c r="M32" t="s">
        <v>28</v>
      </c>
      <c r="N32" s="1">
        <v>21572.600000000002</v>
      </c>
      <c r="O32" t="b">
        <f t="shared" si="4"/>
        <v>1</v>
      </c>
      <c r="P32" t="s">
        <v>28</v>
      </c>
      <c r="Q32" s="1">
        <v>48740</v>
      </c>
      <c r="R32" t="b">
        <f t="shared" si="5"/>
        <v>1</v>
      </c>
      <c r="S32" t="s">
        <v>28</v>
      </c>
      <c r="T32" s="1">
        <v>26531.890000000003</v>
      </c>
      <c r="V32" t="s">
        <v>28</v>
      </c>
      <c r="W32" s="2">
        <f t="shared" si="6"/>
        <v>468977.13</v>
      </c>
    </row>
    <row r="33" spans="1:23" x14ac:dyDescent="0.25">
      <c r="A33" t="s">
        <v>29</v>
      </c>
      <c r="B33" s="1">
        <v>8372.130000000001</v>
      </c>
      <c r="C33" t="b">
        <f t="shared" si="0"/>
        <v>1</v>
      </c>
      <c r="D33" t="s">
        <v>29</v>
      </c>
      <c r="E33" s="1">
        <v>876.48</v>
      </c>
      <c r="F33" t="b">
        <f t="shared" si="1"/>
        <v>1</v>
      </c>
      <c r="G33" t="s">
        <v>29</v>
      </c>
      <c r="H33" s="1">
        <v>0</v>
      </c>
      <c r="I33" t="b">
        <f t="shared" si="2"/>
        <v>1</v>
      </c>
      <c r="J33" t="s">
        <v>29</v>
      </c>
      <c r="K33" s="1">
        <v>0</v>
      </c>
      <c r="L33" t="b">
        <f t="shared" si="3"/>
        <v>1</v>
      </c>
      <c r="M33" t="s">
        <v>29</v>
      </c>
      <c r="N33" s="1">
        <v>0</v>
      </c>
      <c r="O33" t="b">
        <f t="shared" si="4"/>
        <v>1</v>
      </c>
      <c r="P33" t="s">
        <v>29</v>
      </c>
      <c r="Q33" s="1">
        <v>0</v>
      </c>
      <c r="R33" t="b">
        <f t="shared" si="5"/>
        <v>1</v>
      </c>
      <c r="S33" t="s">
        <v>29</v>
      </c>
      <c r="T33" s="1">
        <v>0</v>
      </c>
      <c r="V33" t="s">
        <v>29</v>
      </c>
      <c r="W33" s="2">
        <f t="shared" si="6"/>
        <v>9248.61</v>
      </c>
    </row>
    <row r="34" spans="1:23" x14ac:dyDescent="0.25">
      <c r="A34" t="s">
        <v>30</v>
      </c>
      <c r="B34" s="1">
        <v>403711.00999999995</v>
      </c>
      <c r="C34" t="b">
        <f t="shared" si="0"/>
        <v>1</v>
      </c>
      <c r="D34" t="s">
        <v>30</v>
      </c>
      <c r="E34" s="1">
        <v>0</v>
      </c>
      <c r="F34" t="b">
        <f t="shared" si="1"/>
        <v>1</v>
      </c>
      <c r="G34" t="s">
        <v>30</v>
      </c>
      <c r="H34" s="1">
        <v>0</v>
      </c>
      <c r="I34" t="b">
        <f t="shared" si="2"/>
        <v>1</v>
      </c>
      <c r="J34" t="s">
        <v>30</v>
      </c>
      <c r="K34" s="1">
        <v>0</v>
      </c>
      <c r="L34" t="b">
        <f t="shared" si="3"/>
        <v>1</v>
      </c>
      <c r="M34" t="s">
        <v>30</v>
      </c>
      <c r="N34" s="1">
        <v>0</v>
      </c>
      <c r="O34" t="b">
        <f t="shared" si="4"/>
        <v>1</v>
      </c>
      <c r="P34" t="s">
        <v>30</v>
      </c>
      <c r="Q34" s="1">
        <v>0</v>
      </c>
      <c r="R34" t="b">
        <f t="shared" si="5"/>
        <v>1</v>
      </c>
      <c r="S34" t="s">
        <v>30</v>
      </c>
      <c r="T34" s="1">
        <v>12389.150000000001</v>
      </c>
      <c r="V34" t="s">
        <v>30</v>
      </c>
      <c r="W34" s="2">
        <f t="shared" si="6"/>
        <v>416100.16</v>
      </c>
    </row>
    <row r="35" spans="1:23" x14ac:dyDescent="0.25">
      <c r="A35" t="s">
        <v>31</v>
      </c>
      <c r="B35" s="1">
        <v>44288.86</v>
      </c>
      <c r="C35" t="b">
        <f t="shared" si="0"/>
        <v>1</v>
      </c>
      <c r="D35" t="s">
        <v>31</v>
      </c>
      <c r="E35" s="1">
        <v>5610.69</v>
      </c>
      <c r="F35" t="b">
        <f t="shared" si="1"/>
        <v>1</v>
      </c>
      <c r="G35" t="s">
        <v>31</v>
      </c>
      <c r="H35" s="1">
        <v>0</v>
      </c>
      <c r="I35" t="b">
        <f t="shared" si="2"/>
        <v>1</v>
      </c>
      <c r="J35" t="s">
        <v>31</v>
      </c>
      <c r="K35" s="1">
        <v>0</v>
      </c>
      <c r="L35" t="b">
        <f t="shared" si="3"/>
        <v>1</v>
      </c>
      <c r="M35" t="s">
        <v>31</v>
      </c>
      <c r="N35" s="1">
        <v>0</v>
      </c>
      <c r="O35" t="b">
        <f t="shared" si="4"/>
        <v>1</v>
      </c>
      <c r="P35" t="s">
        <v>31</v>
      </c>
      <c r="Q35" s="1">
        <v>0</v>
      </c>
      <c r="R35" t="b">
        <f t="shared" si="5"/>
        <v>1</v>
      </c>
      <c r="S35" t="s">
        <v>31</v>
      </c>
      <c r="T35" s="1">
        <v>1065.03</v>
      </c>
      <c r="V35" t="s">
        <v>31</v>
      </c>
      <c r="W35" s="2">
        <f t="shared" si="6"/>
        <v>50964.58</v>
      </c>
    </row>
    <row r="36" spans="1:23" x14ac:dyDescent="0.25">
      <c r="A36" t="s">
        <v>32</v>
      </c>
      <c r="B36" s="1">
        <v>111282.45999999999</v>
      </c>
      <c r="C36" t="b">
        <f t="shared" si="0"/>
        <v>1</v>
      </c>
      <c r="D36" t="s">
        <v>32</v>
      </c>
      <c r="E36" s="1">
        <v>0</v>
      </c>
      <c r="F36" t="b">
        <f t="shared" si="1"/>
        <v>1</v>
      </c>
      <c r="G36" t="s">
        <v>32</v>
      </c>
      <c r="H36" s="1">
        <v>0</v>
      </c>
      <c r="I36" t="b">
        <f t="shared" si="2"/>
        <v>1</v>
      </c>
      <c r="J36" t="s">
        <v>32</v>
      </c>
      <c r="K36" s="1">
        <v>0</v>
      </c>
      <c r="L36" t="b">
        <f t="shared" si="3"/>
        <v>1</v>
      </c>
      <c r="M36" t="s">
        <v>32</v>
      </c>
      <c r="N36" s="1">
        <v>0</v>
      </c>
      <c r="O36" t="b">
        <f t="shared" si="4"/>
        <v>1</v>
      </c>
      <c r="P36" t="s">
        <v>32</v>
      </c>
      <c r="Q36" s="1">
        <v>0</v>
      </c>
      <c r="R36" t="b">
        <f t="shared" si="5"/>
        <v>1</v>
      </c>
      <c r="S36" t="s">
        <v>32</v>
      </c>
      <c r="T36" s="1">
        <v>6152.2999999999993</v>
      </c>
      <c r="V36" t="s">
        <v>32</v>
      </c>
      <c r="W36" s="2">
        <f t="shared" si="6"/>
        <v>117434.76</v>
      </c>
    </row>
    <row r="37" spans="1:23" x14ac:dyDescent="0.25">
      <c r="A37" t="s">
        <v>33</v>
      </c>
      <c r="B37" s="1">
        <v>237428.33999999997</v>
      </c>
      <c r="C37" t="b">
        <f t="shared" si="0"/>
        <v>1</v>
      </c>
      <c r="D37" t="s">
        <v>33</v>
      </c>
      <c r="E37" s="1">
        <v>27647.66</v>
      </c>
      <c r="F37" t="b">
        <f t="shared" si="1"/>
        <v>1</v>
      </c>
      <c r="G37" t="s">
        <v>33</v>
      </c>
      <c r="H37" s="1">
        <v>0</v>
      </c>
      <c r="I37" t="b">
        <f t="shared" si="2"/>
        <v>1</v>
      </c>
      <c r="J37" t="s">
        <v>33</v>
      </c>
      <c r="K37" s="1">
        <v>3005.59</v>
      </c>
      <c r="L37" t="b">
        <f t="shared" si="3"/>
        <v>1</v>
      </c>
      <c r="M37" t="s">
        <v>33</v>
      </c>
      <c r="N37" s="1">
        <v>0</v>
      </c>
      <c r="O37" t="b">
        <f t="shared" si="4"/>
        <v>1</v>
      </c>
      <c r="P37" t="s">
        <v>33</v>
      </c>
      <c r="Q37" s="1">
        <v>0</v>
      </c>
      <c r="R37" t="b">
        <f t="shared" si="5"/>
        <v>1</v>
      </c>
      <c r="S37" t="s">
        <v>33</v>
      </c>
      <c r="T37" s="1">
        <v>114032.06999999999</v>
      </c>
      <c r="V37" t="s">
        <v>33</v>
      </c>
      <c r="W37" s="2">
        <f t="shared" si="6"/>
        <v>382113.66</v>
      </c>
    </row>
    <row r="38" spans="1:23" x14ac:dyDescent="0.25">
      <c r="A38" t="s">
        <v>34</v>
      </c>
      <c r="B38" s="1">
        <v>244903.03999999998</v>
      </c>
      <c r="C38" t="b">
        <f t="shared" si="0"/>
        <v>1</v>
      </c>
      <c r="D38" t="s">
        <v>34</v>
      </c>
      <c r="E38" s="1">
        <v>0</v>
      </c>
      <c r="F38" t="b">
        <f t="shared" si="1"/>
        <v>1</v>
      </c>
      <c r="G38" t="s">
        <v>34</v>
      </c>
      <c r="H38" s="1">
        <v>0</v>
      </c>
      <c r="I38" t="b">
        <f t="shared" si="2"/>
        <v>1</v>
      </c>
      <c r="J38" t="s">
        <v>34</v>
      </c>
      <c r="K38" s="1">
        <v>0</v>
      </c>
      <c r="L38" t="b">
        <f t="shared" si="3"/>
        <v>1</v>
      </c>
      <c r="M38" t="s">
        <v>34</v>
      </c>
      <c r="N38" s="1">
        <v>0</v>
      </c>
      <c r="O38" t="b">
        <f t="shared" si="4"/>
        <v>1</v>
      </c>
      <c r="P38" t="s">
        <v>34</v>
      </c>
      <c r="Q38" s="1">
        <v>0</v>
      </c>
      <c r="R38" t="b">
        <f t="shared" si="5"/>
        <v>1</v>
      </c>
      <c r="S38" t="s">
        <v>34</v>
      </c>
      <c r="T38" s="1">
        <v>46372.37</v>
      </c>
      <c r="V38" t="s">
        <v>34</v>
      </c>
      <c r="W38" s="2">
        <f t="shared" si="6"/>
        <v>291275.40999999997</v>
      </c>
    </row>
    <row r="39" spans="1:23" x14ac:dyDescent="0.25">
      <c r="A39" t="s">
        <v>35</v>
      </c>
      <c r="B39" s="1">
        <v>36191.660000000003</v>
      </c>
      <c r="C39" t="b">
        <f t="shared" si="0"/>
        <v>1</v>
      </c>
      <c r="D39" t="s">
        <v>35</v>
      </c>
      <c r="E39" s="1">
        <v>0</v>
      </c>
      <c r="F39" t="b">
        <f t="shared" si="1"/>
        <v>1</v>
      </c>
      <c r="G39" t="s">
        <v>35</v>
      </c>
      <c r="H39" s="1">
        <v>0</v>
      </c>
      <c r="I39" t="b">
        <f t="shared" si="2"/>
        <v>1</v>
      </c>
      <c r="J39" t="s">
        <v>35</v>
      </c>
      <c r="K39" s="1">
        <v>0</v>
      </c>
      <c r="L39" t="b">
        <f t="shared" si="3"/>
        <v>1</v>
      </c>
      <c r="M39" t="s">
        <v>35</v>
      </c>
      <c r="N39" s="1">
        <v>0</v>
      </c>
      <c r="O39" t="b">
        <f t="shared" si="4"/>
        <v>1</v>
      </c>
      <c r="P39" t="s">
        <v>35</v>
      </c>
      <c r="Q39" s="1">
        <v>0</v>
      </c>
      <c r="R39" t="b">
        <f t="shared" si="5"/>
        <v>1</v>
      </c>
      <c r="S39" t="s">
        <v>35</v>
      </c>
      <c r="T39" s="1">
        <v>19195.309999999998</v>
      </c>
      <c r="V39" t="s">
        <v>35</v>
      </c>
      <c r="W39" s="2">
        <f t="shared" si="6"/>
        <v>55386.97</v>
      </c>
    </row>
    <row r="40" spans="1:23" x14ac:dyDescent="0.25">
      <c r="A40" t="s">
        <v>36</v>
      </c>
      <c r="B40" s="1">
        <v>41792.450000000004</v>
      </c>
      <c r="C40" t="b">
        <f t="shared" si="0"/>
        <v>1</v>
      </c>
      <c r="D40" t="s">
        <v>36</v>
      </c>
      <c r="E40" s="1">
        <v>0</v>
      </c>
      <c r="F40" t="b">
        <f t="shared" si="1"/>
        <v>1</v>
      </c>
      <c r="G40" t="s">
        <v>36</v>
      </c>
      <c r="H40" s="1">
        <v>0</v>
      </c>
      <c r="I40" t="b">
        <f t="shared" si="2"/>
        <v>1</v>
      </c>
      <c r="J40" t="s">
        <v>36</v>
      </c>
      <c r="K40" s="1">
        <v>1486.09</v>
      </c>
      <c r="L40" t="b">
        <f t="shared" si="3"/>
        <v>1</v>
      </c>
      <c r="M40" t="s">
        <v>36</v>
      </c>
      <c r="N40" s="1">
        <v>4000</v>
      </c>
      <c r="O40" t="b">
        <f t="shared" si="4"/>
        <v>1</v>
      </c>
      <c r="P40" t="s">
        <v>36</v>
      </c>
      <c r="Q40" s="1">
        <v>0</v>
      </c>
      <c r="R40" t="b">
        <f t="shared" si="5"/>
        <v>1</v>
      </c>
      <c r="S40" t="s">
        <v>36</v>
      </c>
      <c r="T40" s="1">
        <v>5310.44</v>
      </c>
      <c r="V40" t="s">
        <v>36</v>
      </c>
      <c r="W40" s="2">
        <f t="shared" si="6"/>
        <v>52588.98</v>
      </c>
    </row>
    <row r="41" spans="1:23" x14ac:dyDescent="0.25">
      <c r="A41" t="s">
        <v>37</v>
      </c>
      <c r="B41" s="1">
        <v>51737.650000000009</v>
      </c>
      <c r="C41" t="b">
        <f t="shared" si="0"/>
        <v>1</v>
      </c>
      <c r="D41" t="s">
        <v>37</v>
      </c>
      <c r="E41" s="1">
        <v>0</v>
      </c>
      <c r="F41" t="b">
        <f t="shared" si="1"/>
        <v>1</v>
      </c>
      <c r="G41" t="s">
        <v>37</v>
      </c>
      <c r="H41" s="1">
        <v>0</v>
      </c>
      <c r="I41" t="b">
        <f t="shared" si="2"/>
        <v>1</v>
      </c>
      <c r="J41" t="s">
        <v>37</v>
      </c>
      <c r="K41" s="1">
        <v>0</v>
      </c>
      <c r="L41" t="b">
        <f t="shared" si="3"/>
        <v>1</v>
      </c>
      <c r="M41" t="s">
        <v>37</v>
      </c>
      <c r="N41" s="1">
        <v>0</v>
      </c>
      <c r="O41" t="b">
        <f t="shared" si="4"/>
        <v>1</v>
      </c>
      <c r="P41" t="s">
        <v>37</v>
      </c>
      <c r="Q41" s="1">
        <v>0</v>
      </c>
      <c r="R41" t="b">
        <f t="shared" si="5"/>
        <v>1</v>
      </c>
      <c r="S41" t="s">
        <v>37</v>
      </c>
      <c r="T41" s="1">
        <v>15807.099999999999</v>
      </c>
      <c r="V41" t="s">
        <v>37</v>
      </c>
      <c r="W41" s="2">
        <f t="shared" si="6"/>
        <v>67544.75</v>
      </c>
    </row>
    <row r="42" spans="1:23" x14ac:dyDescent="0.25">
      <c r="A42" t="s">
        <v>38</v>
      </c>
      <c r="B42" s="1">
        <v>175401.40999999997</v>
      </c>
      <c r="C42" t="b">
        <f t="shared" si="0"/>
        <v>1</v>
      </c>
      <c r="D42" t="s">
        <v>38</v>
      </c>
      <c r="E42" s="1">
        <v>0</v>
      </c>
      <c r="F42" t="b">
        <f t="shared" si="1"/>
        <v>1</v>
      </c>
      <c r="G42" t="s">
        <v>38</v>
      </c>
      <c r="H42" s="1">
        <v>0</v>
      </c>
      <c r="I42" t="b">
        <f t="shared" si="2"/>
        <v>1</v>
      </c>
      <c r="J42" t="s">
        <v>38</v>
      </c>
      <c r="K42" s="1">
        <v>0</v>
      </c>
      <c r="L42" t="b">
        <f t="shared" si="3"/>
        <v>1</v>
      </c>
      <c r="M42" t="s">
        <v>38</v>
      </c>
      <c r="N42" s="1">
        <v>0</v>
      </c>
      <c r="O42" t="b">
        <f t="shared" si="4"/>
        <v>1</v>
      </c>
      <c r="P42" t="s">
        <v>38</v>
      </c>
      <c r="Q42" s="1">
        <v>0</v>
      </c>
      <c r="R42" t="b">
        <f t="shared" si="5"/>
        <v>1</v>
      </c>
      <c r="S42" t="s">
        <v>38</v>
      </c>
      <c r="T42" s="1">
        <v>30910.100000000002</v>
      </c>
      <c r="V42" t="s">
        <v>38</v>
      </c>
      <c r="W42" s="2">
        <f t="shared" si="6"/>
        <v>206311.50999999998</v>
      </c>
    </row>
    <row r="43" spans="1:23" x14ac:dyDescent="0.25">
      <c r="A43" t="s">
        <v>39</v>
      </c>
      <c r="B43" s="1">
        <v>20871.080000000002</v>
      </c>
      <c r="C43" t="b">
        <f t="shared" si="0"/>
        <v>1</v>
      </c>
      <c r="D43" t="s">
        <v>39</v>
      </c>
      <c r="E43" s="1">
        <v>51365.62</v>
      </c>
      <c r="F43" t="b">
        <f t="shared" si="1"/>
        <v>1</v>
      </c>
      <c r="G43" t="s">
        <v>39</v>
      </c>
      <c r="H43" s="1">
        <v>0</v>
      </c>
      <c r="I43" t="b">
        <f t="shared" si="2"/>
        <v>1</v>
      </c>
      <c r="J43" t="s">
        <v>39</v>
      </c>
      <c r="K43" s="1">
        <v>0</v>
      </c>
      <c r="L43" t="b">
        <f t="shared" si="3"/>
        <v>1</v>
      </c>
      <c r="M43" t="s">
        <v>39</v>
      </c>
      <c r="N43" s="1">
        <v>0</v>
      </c>
      <c r="O43" t="b">
        <f t="shared" si="4"/>
        <v>1</v>
      </c>
      <c r="P43" t="s">
        <v>39</v>
      </c>
      <c r="Q43" s="1">
        <v>0</v>
      </c>
      <c r="R43" t="b">
        <f t="shared" si="5"/>
        <v>1</v>
      </c>
      <c r="S43" t="s">
        <v>39</v>
      </c>
      <c r="T43" s="1">
        <v>0</v>
      </c>
      <c r="V43" t="s">
        <v>39</v>
      </c>
      <c r="W43" s="2">
        <f t="shared" si="6"/>
        <v>72236.700000000012</v>
      </c>
    </row>
    <row r="44" spans="1:23" x14ac:dyDescent="0.25">
      <c r="A44" t="s">
        <v>40</v>
      </c>
      <c r="B44" s="1">
        <v>65825.760000000009</v>
      </c>
      <c r="C44" t="b">
        <f t="shared" si="0"/>
        <v>1</v>
      </c>
      <c r="D44" t="s">
        <v>40</v>
      </c>
      <c r="E44" s="1">
        <v>0</v>
      </c>
      <c r="F44" t="b">
        <f t="shared" si="1"/>
        <v>1</v>
      </c>
      <c r="G44" t="s">
        <v>40</v>
      </c>
      <c r="H44" s="1">
        <v>0</v>
      </c>
      <c r="I44" t="b">
        <f t="shared" si="2"/>
        <v>1</v>
      </c>
      <c r="J44" t="s">
        <v>40</v>
      </c>
      <c r="K44" s="1">
        <v>0</v>
      </c>
      <c r="L44" t="b">
        <f t="shared" si="3"/>
        <v>1</v>
      </c>
      <c r="M44" t="s">
        <v>40</v>
      </c>
      <c r="N44" s="1">
        <v>0</v>
      </c>
      <c r="O44" t="b">
        <f t="shared" si="4"/>
        <v>1</v>
      </c>
      <c r="P44" t="s">
        <v>40</v>
      </c>
      <c r="Q44" s="1">
        <v>0</v>
      </c>
      <c r="R44" t="b">
        <f t="shared" si="5"/>
        <v>1</v>
      </c>
      <c r="S44" t="s">
        <v>40</v>
      </c>
      <c r="T44" s="1">
        <v>0</v>
      </c>
      <c r="V44" t="s">
        <v>40</v>
      </c>
      <c r="W44" s="2">
        <f t="shared" si="6"/>
        <v>65825.760000000009</v>
      </c>
    </row>
    <row r="45" spans="1:23" x14ac:dyDescent="0.25">
      <c r="A45" t="s">
        <v>41</v>
      </c>
      <c r="B45" s="1">
        <v>159862.56</v>
      </c>
      <c r="C45" t="b">
        <f t="shared" si="0"/>
        <v>1</v>
      </c>
      <c r="D45" t="s">
        <v>41</v>
      </c>
      <c r="E45" s="1">
        <v>0</v>
      </c>
      <c r="F45" t="b">
        <f t="shared" si="1"/>
        <v>1</v>
      </c>
      <c r="G45" t="s">
        <v>41</v>
      </c>
      <c r="H45" s="1">
        <v>0</v>
      </c>
      <c r="I45" t="b">
        <f t="shared" si="2"/>
        <v>1</v>
      </c>
      <c r="J45" t="s">
        <v>41</v>
      </c>
      <c r="K45" s="1">
        <v>0</v>
      </c>
      <c r="L45" t="b">
        <f t="shared" si="3"/>
        <v>1</v>
      </c>
      <c r="M45" t="s">
        <v>41</v>
      </c>
      <c r="N45" s="1">
        <v>0</v>
      </c>
      <c r="O45" t="b">
        <f t="shared" si="4"/>
        <v>1</v>
      </c>
      <c r="P45" t="s">
        <v>41</v>
      </c>
      <c r="Q45" s="1">
        <v>0</v>
      </c>
      <c r="R45" t="b">
        <f t="shared" si="5"/>
        <v>1</v>
      </c>
      <c r="S45" t="s">
        <v>41</v>
      </c>
      <c r="T45" s="1">
        <v>0</v>
      </c>
      <c r="V45" t="s">
        <v>41</v>
      </c>
      <c r="W45" s="2">
        <f t="shared" si="6"/>
        <v>159862.56</v>
      </c>
    </row>
    <row r="46" spans="1:23" x14ac:dyDescent="0.25">
      <c r="B46" s="1">
        <f>SUM(B2:B45)</f>
        <v>15717403.029999999</v>
      </c>
      <c r="E46" s="1">
        <f>SUM(E2:E45)</f>
        <v>1026938.1099999999</v>
      </c>
      <c r="H46" s="1">
        <f>SUM(H2:H45)</f>
        <v>22745.79</v>
      </c>
      <c r="K46" s="1">
        <f>SUM(K2:K45)</f>
        <v>40993.759999999995</v>
      </c>
      <c r="N46" s="1">
        <f>SUM(N2:N45)</f>
        <v>147468.87999999998</v>
      </c>
      <c r="Q46" s="1">
        <f>SUM(Q2:Q45)</f>
        <v>312882.82</v>
      </c>
      <c r="R46" t="b">
        <f t="shared" si="5"/>
        <v>1</v>
      </c>
      <c r="T46" s="1">
        <f>SUM(T2:T45)</f>
        <v>1803157.62</v>
      </c>
      <c r="W46" s="2">
        <f>SUM(W2:W45)</f>
        <v>19071590.010000002</v>
      </c>
    </row>
    <row r="47" spans="1:23" x14ac:dyDescent="0.25">
      <c r="A47" t="s">
        <v>42</v>
      </c>
      <c r="B47" s="1">
        <v>15717403.029999999</v>
      </c>
      <c r="D47" t="s">
        <v>42</v>
      </c>
      <c r="E47" s="1">
        <v>1026938.1100000001</v>
      </c>
      <c r="G47" t="s">
        <v>42</v>
      </c>
      <c r="H47" s="1">
        <v>22745.79</v>
      </c>
      <c r="J47" t="s">
        <v>42</v>
      </c>
      <c r="K47" s="1">
        <v>40993.759999999995</v>
      </c>
      <c r="L47" t="b">
        <f t="shared" ref="L47" si="7">J47=M47</f>
        <v>1</v>
      </c>
      <c r="M47" t="s">
        <v>42</v>
      </c>
      <c r="N47" s="1">
        <v>147468.87999999998</v>
      </c>
      <c r="P47" t="s">
        <v>42</v>
      </c>
      <c r="Q47" s="1">
        <v>312882.82</v>
      </c>
      <c r="S47" t="s">
        <v>42</v>
      </c>
      <c r="T47" s="1">
        <v>1803157.62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BC591-D435-43AB-A4CE-958C9F4CF535}">
  <dimension ref="A1:C44"/>
  <sheetViews>
    <sheetView topLeftCell="A22" workbookViewId="0">
      <selection activeCell="D9" sqref="D9"/>
    </sheetView>
  </sheetViews>
  <sheetFormatPr defaultRowHeight="15" x14ac:dyDescent="0.25"/>
  <cols>
    <col min="2" max="2" width="16.85546875" bestFit="1" customWidth="1"/>
    <col min="3" max="3" width="15.85546875" bestFit="1" customWidth="1"/>
  </cols>
  <sheetData>
    <row r="1" spans="1:3" x14ac:dyDescent="0.25">
      <c r="B1" t="s">
        <v>42</v>
      </c>
    </row>
    <row r="2" spans="1:3" x14ac:dyDescent="0.25">
      <c r="A2" t="s">
        <v>43</v>
      </c>
      <c r="B2" s="2">
        <v>0</v>
      </c>
    </row>
    <row r="3" spans="1:3" x14ac:dyDescent="0.25">
      <c r="A3" t="s">
        <v>29</v>
      </c>
      <c r="B3" s="2">
        <v>9248.61</v>
      </c>
    </row>
    <row r="4" spans="1:3" x14ac:dyDescent="0.25">
      <c r="A4" t="s">
        <v>22</v>
      </c>
      <c r="B4" s="2">
        <v>13793.12</v>
      </c>
    </row>
    <row r="5" spans="1:3" x14ac:dyDescent="0.25">
      <c r="A5" t="s">
        <v>1</v>
      </c>
      <c r="B5" s="2">
        <v>33464.959999999999</v>
      </c>
    </row>
    <row r="6" spans="1:3" x14ac:dyDescent="0.25">
      <c r="A6" t="s">
        <v>21</v>
      </c>
      <c r="B6" s="2">
        <v>35093.08</v>
      </c>
    </row>
    <row r="7" spans="1:3" x14ac:dyDescent="0.25">
      <c r="A7" t="s">
        <v>25</v>
      </c>
      <c r="B7" s="2">
        <v>44861.87999999999</v>
      </c>
    </row>
    <row r="8" spans="1:3" x14ac:dyDescent="0.25">
      <c r="A8" t="s">
        <v>31</v>
      </c>
      <c r="B8" s="2">
        <v>50964.58</v>
      </c>
    </row>
    <row r="9" spans="1:3" x14ac:dyDescent="0.25">
      <c r="A9" t="s">
        <v>36</v>
      </c>
      <c r="B9" s="2">
        <v>52588.98</v>
      </c>
    </row>
    <row r="10" spans="1:3" x14ac:dyDescent="0.25">
      <c r="A10" t="s">
        <v>35</v>
      </c>
      <c r="B10" s="2">
        <v>55386.97</v>
      </c>
    </row>
    <row r="11" spans="1:3" x14ac:dyDescent="0.25">
      <c r="A11" t="s">
        <v>9</v>
      </c>
      <c r="B11" s="2">
        <v>58247.659999999996</v>
      </c>
    </row>
    <row r="12" spans="1:3" x14ac:dyDescent="0.25">
      <c r="A12" t="s">
        <v>40</v>
      </c>
      <c r="B12" s="2">
        <v>65825.760000000009</v>
      </c>
    </row>
    <row r="13" spans="1:3" x14ac:dyDescent="0.25">
      <c r="A13" t="s">
        <v>37</v>
      </c>
      <c r="B13" s="2">
        <v>67544.75</v>
      </c>
    </row>
    <row r="14" spans="1:3" x14ac:dyDescent="0.25">
      <c r="A14" t="s">
        <v>39</v>
      </c>
      <c r="B14" s="2">
        <v>72236.700000000012</v>
      </c>
      <c r="C14" s="2"/>
    </row>
    <row r="15" spans="1:3" x14ac:dyDescent="0.25">
      <c r="A15" t="s">
        <v>23</v>
      </c>
      <c r="B15" s="2">
        <v>87045.24</v>
      </c>
      <c r="C15" s="2"/>
    </row>
    <row r="16" spans="1:3" x14ac:dyDescent="0.25">
      <c r="A16" t="s">
        <v>4</v>
      </c>
      <c r="B16" s="2">
        <v>102233.18000000001</v>
      </c>
    </row>
    <row r="17" spans="1:2" x14ac:dyDescent="0.25">
      <c r="A17" t="s">
        <v>24</v>
      </c>
      <c r="B17" s="2">
        <v>108244.6</v>
      </c>
    </row>
    <row r="18" spans="1:2" x14ac:dyDescent="0.25">
      <c r="A18" t="s">
        <v>32</v>
      </c>
      <c r="B18" s="2">
        <v>117434.76</v>
      </c>
    </row>
    <row r="19" spans="1:2" x14ac:dyDescent="0.25">
      <c r="A19" t="s">
        <v>10</v>
      </c>
      <c r="B19" s="2">
        <v>121498.97999999998</v>
      </c>
    </row>
    <row r="20" spans="1:2" x14ac:dyDescent="0.25">
      <c r="A20" t="s">
        <v>16</v>
      </c>
      <c r="B20" s="2">
        <v>124637.97999999998</v>
      </c>
    </row>
    <row r="21" spans="1:2" x14ac:dyDescent="0.25">
      <c r="A21" t="s">
        <v>41</v>
      </c>
      <c r="B21" s="2">
        <v>159862.56</v>
      </c>
    </row>
    <row r="22" spans="1:2" x14ac:dyDescent="0.25">
      <c r="A22" t="s">
        <v>38</v>
      </c>
      <c r="B22" s="2">
        <v>206311.50999999998</v>
      </c>
    </row>
    <row r="23" spans="1:2" x14ac:dyDescent="0.25">
      <c r="A23" t="s">
        <v>15</v>
      </c>
      <c r="B23" s="2">
        <v>276502.44999999995</v>
      </c>
    </row>
    <row r="24" spans="1:2" x14ac:dyDescent="0.25">
      <c r="A24" t="s">
        <v>2</v>
      </c>
      <c r="B24" s="2">
        <v>284884.57</v>
      </c>
    </row>
    <row r="25" spans="1:2" x14ac:dyDescent="0.25">
      <c r="A25" t="s">
        <v>34</v>
      </c>
      <c r="B25" s="2">
        <v>291275.40999999997</v>
      </c>
    </row>
    <row r="26" spans="1:2" x14ac:dyDescent="0.25">
      <c r="A26" t="s">
        <v>7</v>
      </c>
      <c r="B26" s="2">
        <v>292663.37000000005</v>
      </c>
    </row>
    <row r="27" spans="1:2" x14ac:dyDescent="0.25">
      <c r="A27" t="s">
        <v>11</v>
      </c>
      <c r="B27" s="2">
        <v>292722.2</v>
      </c>
    </row>
    <row r="28" spans="1:2" x14ac:dyDescent="0.25">
      <c r="A28" t="s">
        <v>26</v>
      </c>
      <c r="B28" s="2">
        <v>312190.84000000003</v>
      </c>
    </row>
    <row r="29" spans="1:2" x14ac:dyDescent="0.25">
      <c r="A29" t="s">
        <v>33</v>
      </c>
      <c r="B29" s="2">
        <v>382113.66</v>
      </c>
    </row>
    <row r="30" spans="1:2" x14ac:dyDescent="0.25">
      <c r="A30" t="s">
        <v>3</v>
      </c>
      <c r="B30" s="2">
        <v>414174.04</v>
      </c>
    </row>
    <row r="31" spans="1:2" x14ac:dyDescent="0.25">
      <c r="A31" t="s">
        <v>30</v>
      </c>
      <c r="B31" s="2">
        <v>416100.16</v>
      </c>
    </row>
    <row r="32" spans="1:2" x14ac:dyDescent="0.25">
      <c r="A32" t="s">
        <v>19</v>
      </c>
      <c r="B32" s="2">
        <v>440772.81999999995</v>
      </c>
    </row>
    <row r="33" spans="1:2" x14ac:dyDescent="0.25">
      <c r="A33" t="s">
        <v>28</v>
      </c>
      <c r="B33" s="2">
        <v>468977.13</v>
      </c>
    </row>
    <row r="34" spans="1:2" x14ac:dyDescent="0.25">
      <c r="A34" t="s">
        <v>6</v>
      </c>
      <c r="B34" s="2">
        <v>521078.82999999996</v>
      </c>
    </row>
    <row r="35" spans="1:2" x14ac:dyDescent="0.25">
      <c r="A35" t="s">
        <v>27</v>
      </c>
      <c r="B35" s="2">
        <v>764250.38000000012</v>
      </c>
    </row>
    <row r="36" spans="1:2" x14ac:dyDescent="0.25">
      <c r="A36" t="s">
        <v>5</v>
      </c>
      <c r="B36" s="2">
        <v>926765.96999999986</v>
      </c>
    </row>
    <row r="37" spans="1:2" x14ac:dyDescent="0.25">
      <c r="A37" t="s">
        <v>12</v>
      </c>
      <c r="B37" s="1">
        <v>979549.28999999992</v>
      </c>
    </row>
    <row r="38" spans="1:2" x14ac:dyDescent="0.25">
      <c r="A38" t="s">
        <v>20</v>
      </c>
      <c r="B38" s="2">
        <v>999413.58000000019</v>
      </c>
    </row>
    <row r="39" spans="1:2" x14ac:dyDescent="0.25">
      <c r="A39" t="s">
        <v>17</v>
      </c>
      <c r="B39" s="2">
        <v>1095847.26</v>
      </c>
    </row>
    <row r="40" spans="1:2" x14ac:dyDescent="0.25">
      <c r="A40" t="s">
        <v>14</v>
      </c>
      <c r="B40" s="2">
        <v>1122274.1200000001</v>
      </c>
    </row>
    <row r="41" spans="1:2" x14ac:dyDescent="0.25">
      <c r="A41" t="s">
        <v>8</v>
      </c>
      <c r="B41" s="2">
        <v>1238907.8800000001</v>
      </c>
    </row>
    <row r="42" spans="1:2" x14ac:dyDescent="0.25">
      <c r="A42" t="s">
        <v>18</v>
      </c>
      <c r="B42" s="2">
        <v>1700260.31</v>
      </c>
    </row>
    <row r="43" spans="1:2" x14ac:dyDescent="0.25">
      <c r="A43" t="s">
        <v>13</v>
      </c>
      <c r="B43" s="2">
        <v>4264339.88</v>
      </c>
    </row>
    <row r="44" spans="1:2" x14ac:dyDescent="0.25">
      <c r="B44" s="2">
        <v>19071590.010000002</v>
      </c>
    </row>
  </sheetData>
  <sortState xmlns:xlrd2="http://schemas.microsoft.com/office/spreadsheetml/2017/richdata2" ref="A2:B44">
    <sortCondition ref="B44"/>
  </sortState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FAEC</vt:lpstr>
      <vt:lpstr>MAC</vt:lpstr>
      <vt:lpstr>MAC FX MS</vt:lpstr>
      <vt:lpstr>FAEC FX SC</vt:lpstr>
      <vt:lpstr>OPME</vt:lpstr>
      <vt:lpstr>OPME Mult Seq</vt:lpstr>
      <vt:lpstr>Complemento Mult Seq</vt:lpstr>
      <vt:lpstr>Total</vt:lpstr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2025-10-27T15:31:40Z</dcterms:created>
  <dcterms:modified xsi:type="dcterms:W3CDTF">2025-10-27T20:48:52Z</dcterms:modified>
</cp:coreProperties>
</file>