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nho\Consolidado\"/>
    </mc:Choice>
  </mc:AlternateContent>
  <xr:revisionPtr revIDLastSave="0" documentId="13_ncr:1_{D3606886-D9AA-417C-95A6-52CE4B887E08}" xr6:coauthVersionLast="47" xr6:coauthVersionMax="47" xr10:uidLastSave="{00000000-0000-0000-0000-000000000000}"/>
  <bookViews>
    <workbookView xWindow="-120" yWindow="-120" windowWidth="29040" windowHeight="15720" tabRatio="766" activeTab="6" xr2:uid="{FAE9771B-C973-4F2D-9919-541E061CA503}"/>
  </bookViews>
  <sheets>
    <sheet name="FAEC FX SC" sheetId="1" r:id="rId1"/>
    <sheet name="FAEC" sheetId="2" r:id="rId2"/>
    <sheet name="FAEC OPME" sheetId="3" r:id="rId3"/>
    <sheet name="MAC FX MS" sheetId="4" r:id="rId4"/>
    <sheet name="MAC" sheetId="5" r:id="rId5"/>
    <sheet name="Consolidado" sheetId="6" r:id="rId6"/>
    <sheet name="Total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2" i="6" l="1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2" i="6"/>
  <c r="N42" i="6"/>
  <c r="K42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19" i="6"/>
  <c r="L20" i="6"/>
  <c r="L21" i="6"/>
  <c r="O19" i="6"/>
  <c r="O20" i="6"/>
  <c r="O21" i="6"/>
  <c r="L7" i="6"/>
  <c r="L8" i="6"/>
  <c r="L9" i="6"/>
  <c r="L10" i="6"/>
  <c r="L11" i="6"/>
  <c r="L12" i="6"/>
  <c r="L13" i="6"/>
  <c r="L14" i="6"/>
  <c r="L15" i="6"/>
  <c r="L16" i="6"/>
  <c r="L17" i="6"/>
  <c r="L18" i="6"/>
  <c r="O7" i="6"/>
  <c r="O8" i="6"/>
  <c r="O9" i="6"/>
  <c r="O10" i="6"/>
  <c r="O11" i="6"/>
  <c r="O12" i="6"/>
  <c r="O13" i="6"/>
  <c r="O14" i="6"/>
  <c r="O15" i="6"/>
  <c r="O16" i="6"/>
  <c r="O17" i="6"/>
  <c r="O18" i="6"/>
  <c r="O3" i="6"/>
  <c r="O4" i="6"/>
  <c r="O5" i="6"/>
  <c r="O6" i="6"/>
  <c r="L3" i="6"/>
  <c r="L4" i="6"/>
  <c r="L5" i="6"/>
  <c r="L6" i="6"/>
  <c r="I2" i="6"/>
  <c r="O2" i="6"/>
  <c r="L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2" i="6"/>
  <c r="E42" i="6"/>
  <c r="B41" i="2"/>
  <c r="H42" i="6" l="1"/>
  <c r="B4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</calcChain>
</file>

<file path=xl/sharedStrings.xml><?xml version="1.0" encoding="utf-8"?>
<sst xmlns="http://schemas.openxmlformats.org/spreadsheetml/2006/main" count="435" uniqueCount="48">
  <si>
    <t>Procedimentos realizados</t>
  </si>
  <si>
    <t>0019402 INSTITUTO DE ENSINO E PESQUISA DR IRINEU MAY BRODBEC</t>
  </si>
  <si>
    <t>2306336 HOSPITAL SAO JOSE</t>
  </si>
  <si>
    <t>2418177 HOSPITAL SAO FRANCISCO DE ASSIS</t>
  </si>
  <si>
    <t>2491249 HOSPITAL SANTA CRUZ DE CANOINHAS</t>
  </si>
  <si>
    <t>2492342 HOSPITAL SANTO ANTONIO GUARAMIRIM</t>
  </si>
  <si>
    <t>2521296 HOSPITAL BETHESDA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</si>
  <si>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</si>
  <si>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</si>
  <si>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</si>
  <si>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</si>
  <si>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</si>
  <si>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</si>
  <si>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</si>
  <si>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2672154 HOSPITAL HOSCOLA</t>
  </si>
  <si>
    <t>2674327 HOSPITAL NOSSA SENHORA DOS NAVEGANTES</t>
  </si>
  <si>
    <t>2744937 HOSPITAL INFANTIL PEQUENO ANJO</t>
  </si>
  <si>
    <t>6854729 HOSPITAL MUNICIPAL RUTH CARDOSO</t>
  </si>
  <si>
    <t>7847777 HOSPITAL JOAO SCHREIBER</t>
  </si>
  <si>
    <t>Total</t>
  </si>
  <si>
    <t>2303167 HOSPITAL SANTO ANTONIO DE ITAPEMA</t>
  </si>
  <si>
    <t>2304155 HOSPITAL SAO ROQUE DE SEARA</t>
  </si>
  <si>
    <t>2306344 HOSPITAL JARAGUA</t>
  </si>
  <si>
    <t>2379627 HOSPITAL SAMARIA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</si>
  <si>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</si>
  <si>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</si>
  <si>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</si>
  <si>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</si>
  <si>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2521695 HOSPITAL RIO NEGRINHO</t>
  </si>
  <si>
    <t>2522209 HOSPITAL MISERICORDIA</t>
  </si>
  <si>
    <t>2522489 ASSOCIACAO HOSPITAL E MATERNIDADE DOM JOAQUIM</t>
  </si>
  <si>
    <t>2543079 HOSPITAL MUNICIPAL SAO LUCAS</t>
  </si>
  <si>
    <t>2552841 POLICLINICA LINDOLF BELL</t>
  </si>
  <si>
    <t>2555840 FUNDACAO HOSPITALAR SANTA OTILIA</t>
  </si>
  <si>
    <t>2558017 HOSPITAL DE CARIDADE S B J DOS PASSOS</t>
  </si>
  <si>
    <t>2691485 HOSPITAL DE GASPAR</t>
  </si>
  <si>
    <t>2778831 HOSPITAL NOSSA SENHORA DA IMACULADA CONCEICAO</t>
  </si>
  <si>
    <t>3123251 HOSPITAL DE OLHOS DE BLUMENAU</t>
  </si>
  <si>
    <t>7486596 HOSPITAL REGIONAL DE BIGUACU HELMUTH NASS</t>
  </si>
  <si>
    <t>9175849 OPHTALMUS CLINICA DE OLHOS CC</t>
  </si>
  <si>
    <t>7728557 BOJ FILIAL</t>
  </si>
  <si>
    <t>9359397 HOSPITAL DA VISAO JOINVILLE</t>
  </si>
  <si>
    <t>Hospital SC (CNES)</t>
  </si>
  <si>
    <t>Valor</t>
  </si>
  <si>
    <t>FAEC FX SC</t>
  </si>
  <si>
    <t>OPME</t>
  </si>
  <si>
    <t>MAX FX MS</t>
  </si>
  <si>
    <t>Estabelecimentos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</si>
</sst>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408D-1CF9-47ED-9E64-C13C0A80710B}">
  <dimension ref="A1:B20"/>
  <sheetViews>
    <sheetView workbookViewId="0">
      <selection sqref="A1:B20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0</v>
      </c>
      <c r="B1" s="1" t="s">
        <v>19</v>
      </c>
    </row>
    <row r="2" spans="1:2" x14ac:dyDescent="0.25">
      <c r="A2" t="s">
        <v>1</v>
      </c>
      <c r="B2" s="1">
        <v>0</v>
      </c>
    </row>
    <row r="3" spans="1:2" x14ac:dyDescent="0.25">
      <c r="A3" t="s">
        <v>2</v>
      </c>
      <c r="B3" s="1">
        <v>0</v>
      </c>
    </row>
    <row r="4" spans="1:2" x14ac:dyDescent="0.25">
      <c r="A4" t="s">
        <v>3</v>
      </c>
      <c r="B4" s="1">
        <v>0</v>
      </c>
    </row>
    <row r="5" spans="1:2" x14ac:dyDescent="0.25">
      <c r="A5" t="s">
        <v>4</v>
      </c>
      <c r="B5" s="1">
        <v>681.88</v>
      </c>
    </row>
    <row r="6" spans="1:2" x14ac:dyDescent="0.25">
      <c r="A6" t="s">
        <v>5</v>
      </c>
      <c r="B6" s="1">
        <v>28210.65</v>
      </c>
    </row>
    <row r="7" spans="1:2" x14ac:dyDescent="0.25">
      <c r="A7" t="s">
        <v>6</v>
      </c>
      <c r="B7" s="1">
        <v>0</v>
      </c>
    </row>
    <row r="8" spans="1:2" x14ac:dyDescent="0.25">
      <c r="A8" t="s">
        <v>7</v>
      </c>
      <c r="B8" s="1">
        <v>5900.7000000000007</v>
      </c>
    </row>
    <row r="9" spans="1:2" x14ac:dyDescent="0.25">
      <c r="A9" t="s">
        <v>8</v>
      </c>
      <c r="B9" s="1">
        <v>229.29</v>
      </c>
    </row>
    <row r="10" spans="1:2" x14ac:dyDescent="0.25">
      <c r="A10" t="s">
        <v>9</v>
      </c>
      <c r="B10" s="1">
        <v>0</v>
      </c>
    </row>
    <row r="11" spans="1:2" x14ac:dyDescent="0.25">
      <c r="A11" t="s">
        <v>10</v>
      </c>
      <c r="B11" s="1">
        <v>3707.8400000000006</v>
      </c>
    </row>
    <row r="12" spans="1:2" x14ac:dyDescent="0.25">
      <c r="A12" t="s">
        <v>11</v>
      </c>
      <c r="B12" s="1">
        <v>455.01</v>
      </c>
    </row>
    <row r="13" spans="1:2" x14ac:dyDescent="0.25">
      <c r="A13" t="s">
        <v>12</v>
      </c>
      <c r="B13" s="1">
        <v>0</v>
      </c>
    </row>
    <row r="14" spans="1:2" x14ac:dyDescent="0.25">
      <c r="A14" t="s">
        <v>13</v>
      </c>
      <c r="B14" s="1">
        <v>713.62</v>
      </c>
    </row>
    <row r="15" spans="1:2" x14ac:dyDescent="0.25">
      <c r="A15" t="s">
        <v>14</v>
      </c>
      <c r="B15" s="1">
        <v>0</v>
      </c>
    </row>
    <row r="16" spans="1:2" x14ac:dyDescent="0.25">
      <c r="A16" t="s">
        <v>15</v>
      </c>
      <c r="B16" s="1">
        <v>0</v>
      </c>
    </row>
    <row r="17" spans="1:2" x14ac:dyDescent="0.25">
      <c r="A17" t="s">
        <v>16</v>
      </c>
      <c r="B17" s="1">
        <v>0</v>
      </c>
    </row>
    <row r="18" spans="1:2" x14ac:dyDescent="0.25">
      <c r="A18" t="s">
        <v>17</v>
      </c>
      <c r="B18" s="1">
        <v>0</v>
      </c>
    </row>
    <row r="19" spans="1:2" x14ac:dyDescent="0.25">
      <c r="A19" t="s">
        <v>18</v>
      </c>
      <c r="B19" s="1">
        <v>2527.52</v>
      </c>
    </row>
    <row r="20" spans="1:2" x14ac:dyDescent="0.25">
      <c r="A20" t="s">
        <v>19</v>
      </c>
      <c r="B20" s="1">
        <v>42426.51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1554-193A-4107-9432-DA6C3D6EA746}">
  <dimension ref="A1:B41"/>
  <sheetViews>
    <sheetView workbookViewId="0">
      <selection activeCell="B41" sqref="A1:B41"/>
    </sheetView>
  </sheetViews>
  <sheetFormatPr defaultRowHeight="15" x14ac:dyDescent="0.25"/>
  <cols>
    <col min="2" max="2" width="16.85546875" bestFit="1" customWidth="1"/>
  </cols>
  <sheetData>
    <row r="1" spans="1:2" x14ac:dyDescent="0.25">
      <c r="A1" t="s">
        <v>0</v>
      </c>
      <c r="B1" s="1" t="s">
        <v>19</v>
      </c>
    </row>
    <row r="2" spans="1:2" x14ac:dyDescent="0.25">
      <c r="A2" t="s">
        <v>20</v>
      </c>
      <c r="B2" s="1">
        <v>203619.95</v>
      </c>
    </row>
    <row r="3" spans="1:2" x14ac:dyDescent="0.25">
      <c r="A3" t="s">
        <v>21</v>
      </c>
      <c r="B3" s="1">
        <v>84452.459999999992</v>
      </c>
    </row>
    <row r="4" spans="1:2" x14ac:dyDescent="0.25">
      <c r="A4" t="s">
        <v>2</v>
      </c>
      <c r="B4" s="1">
        <v>630047.54</v>
      </c>
    </row>
    <row r="5" spans="1:2" x14ac:dyDescent="0.25">
      <c r="A5" t="s">
        <v>22</v>
      </c>
      <c r="B5" s="1">
        <v>272190.94999999995</v>
      </c>
    </row>
    <row r="6" spans="1:2" x14ac:dyDescent="0.25">
      <c r="A6" t="s">
        <v>23</v>
      </c>
      <c r="B6" s="1">
        <v>334194.33</v>
      </c>
    </row>
    <row r="7" spans="1:2" x14ac:dyDescent="0.25">
      <c r="A7" t="s">
        <v>3</v>
      </c>
      <c r="B7" s="1">
        <v>652992.18999999994</v>
      </c>
    </row>
    <row r="8" spans="1:2" x14ac:dyDescent="0.25">
      <c r="A8" t="s">
        <v>24</v>
      </c>
      <c r="B8" s="1">
        <v>41418.54</v>
      </c>
    </row>
    <row r="9" spans="1:2" x14ac:dyDescent="0.25">
      <c r="A9" t="s">
        <v>25</v>
      </c>
      <c r="B9" s="1">
        <v>141455.40000000002</v>
      </c>
    </row>
    <row r="10" spans="1:2" x14ac:dyDescent="0.25">
      <c r="A10" t="s">
        <v>26</v>
      </c>
      <c r="B10" s="1">
        <v>275700.65000000002</v>
      </c>
    </row>
    <row r="11" spans="1:2" x14ac:dyDescent="0.25">
      <c r="A11" t="s">
        <v>27</v>
      </c>
      <c r="B11" s="1">
        <v>38622.020000000004</v>
      </c>
    </row>
    <row r="12" spans="1:2" x14ac:dyDescent="0.25">
      <c r="A12" t="s">
        <v>4</v>
      </c>
      <c r="B12" s="1">
        <v>369170.11</v>
      </c>
    </row>
    <row r="13" spans="1:2" x14ac:dyDescent="0.25">
      <c r="A13" t="s">
        <v>5</v>
      </c>
      <c r="B13" s="1">
        <v>563886.07999999996</v>
      </c>
    </row>
    <row r="14" spans="1:2" x14ac:dyDescent="0.25">
      <c r="A14" t="s">
        <v>6</v>
      </c>
      <c r="B14" s="1">
        <v>3762142.3</v>
      </c>
    </row>
    <row r="15" spans="1:2" x14ac:dyDescent="0.25">
      <c r="A15" t="s">
        <v>28</v>
      </c>
      <c r="B15" s="1">
        <v>772907.49</v>
      </c>
    </row>
    <row r="16" spans="1:2" x14ac:dyDescent="0.25">
      <c r="A16" t="s">
        <v>7</v>
      </c>
      <c r="B16" s="1">
        <v>223557.18</v>
      </c>
    </row>
    <row r="17" spans="1:2" x14ac:dyDescent="0.25">
      <c r="A17" t="s">
        <v>8</v>
      </c>
      <c r="B17" s="1">
        <v>57887.600000000006</v>
      </c>
    </row>
    <row r="18" spans="1:2" x14ac:dyDescent="0.25">
      <c r="A18" t="s">
        <v>29</v>
      </c>
      <c r="B18" s="1">
        <v>558533.51</v>
      </c>
    </row>
    <row r="19" spans="1:2" x14ac:dyDescent="0.25">
      <c r="A19" t="s">
        <v>9</v>
      </c>
      <c r="B19" s="1">
        <v>1482817.64</v>
      </c>
    </row>
    <row r="20" spans="1:2" x14ac:dyDescent="0.25">
      <c r="A20" t="s">
        <v>30</v>
      </c>
      <c r="B20" s="1">
        <v>401608.91000000003</v>
      </c>
    </row>
    <row r="21" spans="1:2" x14ac:dyDescent="0.25">
      <c r="A21" t="s">
        <v>10</v>
      </c>
      <c r="B21" s="1">
        <v>570044.70000000007</v>
      </c>
    </row>
    <row r="22" spans="1:2" x14ac:dyDescent="0.25">
      <c r="A22" t="s">
        <v>31</v>
      </c>
      <c r="B22" s="1">
        <v>5735.24</v>
      </c>
    </row>
    <row r="23" spans="1:2" x14ac:dyDescent="0.25">
      <c r="A23" t="s">
        <v>32</v>
      </c>
      <c r="B23" s="1">
        <v>49230.400000000001</v>
      </c>
    </row>
    <row r="24" spans="1:2" x14ac:dyDescent="0.25">
      <c r="A24" t="s">
        <v>33</v>
      </c>
      <c r="B24" s="1">
        <v>148924.73000000001</v>
      </c>
    </row>
    <row r="25" spans="1:2" x14ac:dyDescent="0.25">
      <c r="A25" t="s">
        <v>34</v>
      </c>
      <c r="B25" s="1">
        <v>3325.77</v>
      </c>
    </row>
    <row r="26" spans="1:2" x14ac:dyDescent="0.25">
      <c r="A26" t="s">
        <v>11</v>
      </c>
      <c r="B26" s="1">
        <v>343318.31</v>
      </c>
    </row>
    <row r="27" spans="1:2" x14ac:dyDescent="0.25">
      <c r="A27" t="s">
        <v>12</v>
      </c>
      <c r="B27" s="1">
        <v>841913.80999999994</v>
      </c>
    </row>
    <row r="28" spans="1:2" x14ac:dyDescent="0.25">
      <c r="A28" t="s">
        <v>13</v>
      </c>
      <c r="B28" s="1">
        <v>152140.03</v>
      </c>
    </row>
    <row r="29" spans="1:2" x14ac:dyDescent="0.25">
      <c r="A29" t="s">
        <v>14</v>
      </c>
      <c r="B29" s="1">
        <v>361358.08999999997</v>
      </c>
    </row>
    <row r="30" spans="1:2" x14ac:dyDescent="0.25">
      <c r="A30" t="s">
        <v>15</v>
      </c>
      <c r="B30" s="1">
        <v>20717.59</v>
      </c>
    </row>
    <row r="31" spans="1:2" x14ac:dyDescent="0.25">
      <c r="A31" t="s">
        <v>35</v>
      </c>
      <c r="B31" s="1">
        <v>121810.74000000002</v>
      </c>
    </row>
    <row r="32" spans="1:2" x14ac:dyDescent="0.25">
      <c r="A32" t="s">
        <v>16</v>
      </c>
      <c r="B32" s="1">
        <v>84036.739999999991</v>
      </c>
    </row>
    <row r="33" spans="1:2" x14ac:dyDescent="0.25">
      <c r="A33" t="s">
        <v>36</v>
      </c>
      <c r="B33" s="1">
        <v>256800.47</v>
      </c>
    </row>
    <row r="34" spans="1:2" x14ac:dyDescent="0.25">
      <c r="A34" t="s">
        <v>37</v>
      </c>
      <c r="B34" s="1">
        <v>50197.440000000002</v>
      </c>
    </row>
    <row r="35" spans="1:2" x14ac:dyDescent="0.25">
      <c r="A35" t="s">
        <v>17</v>
      </c>
      <c r="B35" s="1">
        <v>49488.36</v>
      </c>
    </row>
    <row r="36" spans="1:2" x14ac:dyDescent="0.25">
      <c r="A36" t="s">
        <v>38</v>
      </c>
      <c r="B36" s="1">
        <v>156458.62</v>
      </c>
    </row>
    <row r="37" spans="1:2" x14ac:dyDescent="0.25">
      <c r="A37" t="s">
        <v>18</v>
      </c>
      <c r="B37" s="1">
        <v>19983.7</v>
      </c>
    </row>
    <row r="38" spans="1:2" x14ac:dyDescent="0.25">
      <c r="A38" t="s">
        <v>39</v>
      </c>
      <c r="B38" s="1">
        <v>64788.32</v>
      </c>
    </row>
    <row r="39" spans="1:2" x14ac:dyDescent="0.25">
      <c r="A39" t="s">
        <v>40</v>
      </c>
      <c r="B39" s="1">
        <v>56422.080000000002</v>
      </c>
    </row>
    <row r="40" spans="1:2" x14ac:dyDescent="0.25">
      <c r="A40" t="s">
        <v>41</v>
      </c>
      <c r="B40" s="1">
        <v>21338.32</v>
      </c>
    </row>
    <row r="41" spans="1:2" x14ac:dyDescent="0.25">
      <c r="A41" t="s">
        <v>19</v>
      </c>
      <c r="B41" s="1">
        <f>SUM(B2:B40)</f>
        <v>14245238.309999999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4A6C-0CC0-4276-90DE-5F3DECC372B8}">
  <dimension ref="A1:B16"/>
  <sheetViews>
    <sheetView workbookViewId="0">
      <selection activeCell="B1" sqref="A1:B16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42</v>
      </c>
      <c r="B1" s="1" t="s">
        <v>43</v>
      </c>
    </row>
    <row r="2" spans="1:2" x14ac:dyDescent="0.25">
      <c r="A2" t="s">
        <v>2</v>
      </c>
      <c r="B2" s="1">
        <v>11665.330000000016</v>
      </c>
    </row>
    <row r="3" spans="1:2" x14ac:dyDescent="0.25">
      <c r="A3" t="s">
        <v>22</v>
      </c>
      <c r="B3" s="1">
        <v>3821.18</v>
      </c>
    </row>
    <row r="4" spans="1:2" x14ac:dyDescent="0.25">
      <c r="A4" t="s">
        <v>26</v>
      </c>
      <c r="B4" s="1">
        <v>1657.1000000000004</v>
      </c>
    </row>
    <row r="5" spans="1:2" x14ac:dyDescent="0.25">
      <c r="A5" t="s">
        <v>4</v>
      </c>
      <c r="B5" s="1">
        <v>7000</v>
      </c>
    </row>
    <row r="6" spans="1:2" x14ac:dyDescent="0.25">
      <c r="A6" t="s">
        <v>5</v>
      </c>
      <c r="B6" s="1">
        <v>4000</v>
      </c>
    </row>
    <row r="7" spans="1:2" x14ac:dyDescent="0.25">
      <c r="A7" t="s">
        <v>6</v>
      </c>
      <c r="B7" s="1">
        <v>0</v>
      </c>
    </row>
    <row r="8" spans="1:2" x14ac:dyDescent="0.25">
      <c r="A8" t="s">
        <v>28</v>
      </c>
      <c r="B8" s="1">
        <v>0</v>
      </c>
    </row>
    <row r="9" spans="1:2" x14ac:dyDescent="0.25">
      <c r="A9" t="s">
        <v>7</v>
      </c>
      <c r="B9" s="1">
        <v>4000</v>
      </c>
    </row>
    <row r="10" spans="1:2" x14ac:dyDescent="0.25">
      <c r="A10" t="s">
        <v>8</v>
      </c>
      <c r="B10" s="1">
        <v>4000</v>
      </c>
    </row>
    <row r="11" spans="1:2" x14ac:dyDescent="0.25">
      <c r="A11" t="s">
        <v>9</v>
      </c>
      <c r="B11" s="1">
        <v>0</v>
      </c>
    </row>
    <row r="12" spans="1:2" x14ac:dyDescent="0.25">
      <c r="A12" t="s">
        <v>10</v>
      </c>
      <c r="B12" s="1">
        <v>0</v>
      </c>
    </row>
    <row r="13" spans="1:2" x14ac:dyDescent="0.25">
      <c r="A13" t="s">
        <v>11</v>
      </c>
      <c r="B13" s="1">
        <v>53200</v>
      </c>
    </row>
    <row r="14" spans="1:2" x14ac:dyDescent="0.25">
      <c r="A14" t="s">
        <v>12</v>
      </c>
      <c r="B14" s="1">
        <v>0</v>
      </c>
    </row>
    <row r="15" spans="1:2" x14ac:dyDescent="0.25">
      <c r="A15" t="s">
        <v>13</v>
      </c>
      <c r="B15" s="1">
        <v>9020.24</v>
      </c>
    </row>
    <row r="16" spans="1:2" x14ac:dyDescent="0.25">
      <c r="A16" t="s">
        <v>19</v>
      </c>
      <c r="B16" s="1">
        <v>98363.85000000002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E8F5-09B9-443C-92F2-9AF94A10C97D}">
  <dimension ref="A1:B32"/>
  <sheetViews>
    <sheetView workbookViewId="0">
      <selection activeCell="B1" sqref="A1:B32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0</v>
      </c>
      <c r="B1" s="1" t="s">
        <v>19</v>
      </c>
    </row>
    <row r="2" spans="1:2" x14ac:dyDescent="0.25">
      <c r="A2" t="s">
        <v>20</v>
      </c>
      <c r="B2" s="1">
        <v>0</v>
      </c>
    </row>
    <row r="3" spans="1:2" x14ac:dyDescent="0.25">
      <c r="A3" t="s">
        <v>2</v>
      </c>
      <c r="B3" s="1">
        <v>0</v>
      </c>
    </row>
    <row r="4" spans="1:2" x14ac:dyDescent="0.25">
      <c r="A4" t="s">
        <v>22</v>
      </c>
      <c r="B4" s="1">
        <v>0</v>
      </c>
    </row>
    <row r="5" spans="1:2" x14ac:dyDescent="0.25">
      <c r="A5" t="s">
        <v>23</v>
      </c>
      <c r="B5" s="1">
        <v>0</v>
      </c>
    </row>
    <row r="6" spans="1:2" x14ac:dyDescent="0.25">
      <c r="A6" t="s">
        <v>3</v>
      </c>
      <c r="B6" s="1">
        <v>0</v>
      </c>
    </row>
    <row r="7" spans="1:2" x14ac:dyDescent="0.25">
      <c r="A7" t="s">
        <v>24</v>
      </c>
      <c r="B7" s="1">
        <v>0</v>
      </c>
    </row>
    <row r="8" spans="1:2" x14ac:dyDescent="0.25">
      <c r="A8" t="s">
        <v>26</v>
      </c>
      <c r="B8" s="1">
        <v>21854.420000000002</v>
      </c>
    </row>
    <row r="9" spans="1:2" x14ac:dyDescent="0.25">
      <c r="A9" t="s">
        <v>27</v>
      </c>
      <c r="B9" s="1">
        <v>0</v>
      </c>
    </row>
    <row r="10" spans="1:2" x14ac:dyDescent="0.25">
      <c r="A10" t="s">
        <v>4</v>
      </c>
      <c r="B10" s="1">
        <v>0</v>
      </c>
    </row>
    <row r="11" spans="1:2" x14ac:dyDescent="0.25">
      <c r="A11" t="s">
        <v>5</v>
      </c>
      <c r="B11" s="1">
        <v>0</v>
      </c>
    </row>
    <row r="12" spans="1:2" x14ac:dyDescent="0.25">
      <c r="A12" t="s">
        <v>6</v>
      </c>
      <c r="B12" s="1">
        <v>0</v>
      </c>
    </row>
    <row r="13" spans="1:2" x14ac:dyDescent="0.25">
      <c r="A13" t="s">
        <v>28</v>
      </c>
      <c r="B13" s="1">
        <v>0</v>
      </c>
    </row>
    <row r="14" spans="1:2" x14ac:dyDescent="0.25">
      <c r="A14" t="s">
        <v>7</v>
      </c>
      <c r="B14" s="1">
        <v>5061.8999999999996</v>
      </c>
    </row>
    <row r="15" spans="1:2" x14ac:dyDescent="0.25">
      <c r="A15" t="s">
        <v>8</v>
      </c>
      <c r="B15" s="1">
        <v>0</v>
      </c>
    </row>
    <row r="16" spans="1:2" x14ac:dyDescent="0.25">
      <c r="A16" t="s">
        <v>29</v>
      </c>
      <c r="B16" s="1">
        <v>0</v>
      </c>
    </row>
    <row r="17" spans="1:2" x14ac:dyDescent="0.25">
      <c r="A17" t="s">
        <v>9</v>
      </c>
      <c r="B17" s="1">
        <v>785.04</v>
      </c>
    </row>
    <row r="18" spans="1:2" x14ac:dyDescent="0.25">
      <c r="A18" t="s">
        <v>30</v>
      </c>
      <c r="B18" s="1">
        <v>0</v>
      </c>
    </row>
    <row r="19" spans="1:2" x14ac:dyDescent="0.25">
      <c r="A19" t="s">
        <v>10</v>
      </c>
      <c r="B19" s="1">
        <v>12121.51</v>
      </c>
    </row>
    <row r="20" spans="1:2" x14ac:dyDescent="0.25">
      <c r="A20" t="s">
        <v>33</v>
      </c>
      <c r="B20" s="1">
        <v>0</v>
      </c>
    </row>
    <row r="21" spans="1:2" x14ac:dyDescent="0.25">
      <c r="A21" t="s">
        <v>11</v>
      </c>
      <c r="B21" s="1">
        <v>0</v>
      </c>
    </row>
    <row r="22" spans="1:2" x14ac:dyDescent="0.25">
      <c r="A22" t="s">
        <v>12</v>
      </c>
      <c r="B22" s="1">
        <v>0</v>
      </c>
    </row>
    <row r="23" spans="1:2" x14ac:dyDescent="0.25">
      <c r="A23" t="s">
        <v>13</v>
      </c>
      <c r="B23" s="1">
        <v>0</v>
      </c>
    </row>
    <row r="24" spans="1:2" x14ac:dyDescent="0.25">
      <c r="A24" t="s">
        <v>14</v>
      </c>
      <c r="B24" s="1">
        <v>0</v>
      </c>
    </row>
    <row r="25" spans="1:2" x14ac:dyDescent="0.25">
      <c r="A25" t="s">
        <v>15</v>
      </c>
      <c r="B25" s="1">
        <v>0</v>
      </c>
    </row>
    <row r="26" spans="1:2" x14ac:dyDescent="0.25">
      <c r="A26" t="s">
        <v>35</v>
      </c>
      <c r="B26" s="1">
        <v>0</v>
      </c>
    </row>
    <row r="27" spans="1:2" x14ac:dyDescent="0.25">
      <c r="A27" t="s">
        <v>16</v>
      </c>
      <c r="B27" s="1">
        <v>0</v>
      </c>
    </row>
    <row r="28" spans="1:2" x14ac:dyDescent="0.25">
      <c r="A28" t="s">
        <v>36</v>
      </c>
      <c r="B28" s="1">
        <v>0</v>
      </c>
    </row>
    <row r="29" spans="1:2" x14ac:dyDescent="0.25">
      <c r="A29" t="s">
        <v>17</v>
      </c>
      <c r="B29" s="1">
        <v>0</v>
      </c>
    </row>
    <row r="30" spans="1:2" x14ac:dyDescent="0.25">
      <c r="A30" t="s">
        <v>38</v>
      </c>
      <c r="B30" s="1">
        <v>0</v>
      </c>
    </row>
    <row r="31" spans="1:2" x14ac:dyDescent="0.25">
      <c r="A31" t="s">
        <v>18</v>
      </c>
      <c r="B31" s="1">
        <v>0</v>
      </c>
    </row>
    <row r="32" spans="1:2" x14ac:dyDescent="0.25">
      <c r="A32" t="s">
        <v>19</v>
      </c>
      <c r="B32" s="1">
        <v>39822.870000000003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8234-03C0-4FCF-ACF4-E0B141281E69}">
  <dimension ref="A1:B23"/>
  <sheetViews>
    <sheetView workbookViewId="0">
      <selection activeCell="B1" sqref="A1:B23"/>
    </sheetView>
  </sheetViews>
  <sheetFormatPr defaultRowHeight="15" x14ac:dyDescent="0.25"/>
  <cols>
    <col min="2" max="2" width="14.28515625" bestFit="1" customWidth="1"/>
  </cols>
  <sheetData>
    <row r="1" spans="1:2" x14ac:dyDescent="0.25">
      <c r="A1" t="s">
        <v>42</v>
      </c>
      <c r="B1" s="1" t="s">
        <v>19</v>
      </c>
    </row>
    <row r="2" spans="1:2" x14ac:dyDescent="0.25">
      <c r="A2" t="s">
        <v>2</v>
      </c>
      <c r="B2" s="1">
        <v>122493.14000000001</v>
      </c>
    </row>
    <row r="3" spans="1:2" x14ac:dyDescent="0.25">
      <c r="A3" t="s">
        <v>22</v>
      </c>
      <c r="B3" s="1">
        <v>1318.46</v>
      </c>
    </row>
    <row r="4" spans="1:2" x14ac:dyDescent="0.25">
      <c r="A4" t="s">
        <v>3</v>
      </c>
      <c r="B4" s="1">
        <v>0</v>
      </c>
    </row>
    <row r="5" spans="1:2" x14ac:dyDescent="0.25">
      <c r="A5" t="s">
        <v>24</v>
      </c>
      <c r="B5" s="1">
        <v>657.36</v>
      </c>
    </row>
    <row r="6" spans="1:2" x14ac:dyDescent="0.25">
      <c r="A6" t="s">
        <v>25</v>
      </c>
      <c r="B6" s="1">
        <v>1300</v>
      </c>
    </row>
    <row r="7" spans="1:2" x14ac:dyDescent="0.25">
      <c r="A7" t="s">
        <v>26</v>
      </c>
      <c r="B7" s="1">
        <v>109381.32000000002</v>
      </c>
    </row>
    <row r="8" spans="1:2" x14ac:dyDescent="0.25">
      <c r="A8" t="s">
        <v>27</v>
      </c>
      <c r="B8" s="1">
        <v>657.36</v>
      </c>
    </row>
    <row r="9" spans="1:2" x14ac:dyDescent="0.25">
      <c r="A9" t="s">
        <v>5</v>
      </c>
      <c r="B9" s="1">
        <v>0</v>
      </c>
    </row>
    <row r="10" spans="1:2" x14ac:dyDescent="0.25">
      <c r="A10" t="s">
        <v>6</v>
      </c>
      <c r="B10" s="1">
        <v>0</v>
      </c>
    </row>
    <row r="11" spans="1:2" x14ac:dyDescent="0.25">
      <c r="A11" t="s">
        <v>7</v>
      </c>
      <c r="B11" s="1">
        <v>59312.919999999991</v>
      </c>
    </row>
    <row r="12" spans="1:2" x14ac:dyDescent="0.25">
      <c r="A12" t="s">
        <v>8</v>
      </c>
      <c r="B12" s="1">
        <v>657.36</v>
      </c>
    </row>
    <row r="13" spans="1:2" x14ac:dyDescent="0.25">
      <c r="A13" t="s">
        <v>9</v>
      </c>
      <c r="B13" s="1">
        <v>2471</v>
      </c>
    </row>
    <row r="14" spans="1:2" x14ac:dyDescent="0.25">
      <c r="A14" t="s">
        <v>10</v>
      </c>
      <c r="B14" s="1">
        <v>315347.4599999999</v>
      </c>
    </row>
    <row r="15" spans="1:2" x14ac:dyDescent="0.25">
      <c r="A15" t="s">
        <v>33</v>
      </c>
      <c r="B15" s="1">
        <v>1314.72</v>
      </c>
    </row>
    <row r="16" spans="1:2" x14ac:dyDescent="0.25">
      <c r="A16" t="s">
        <v>11</v>
      </c>
      <c r="B16" s="1">
        <v>8091.52</v>
      </c>
    </row>
    <row r="17" spans="1:2" x14ac:dyDescent="0.25">
      <c r="A17" t="s">
        <v>12</v>
      </c>
      <c r="B17" s="1">
        <v>311386.58999999997</v>
      </c>
    </row>
    <row r="18" spans="1:2" x14ac:dyDescent="0.25">
      <c r="A18" t="s">
        <v>13</v>
      </c>
      <c r="B18" s="1">
        <v>41526.439999999995</v>
      </c>
    </row>
    <row r="19" spans="1:2" x14ac:dyDescent="0.25">
      <c r="A19" t="s">
        <v>14</v>
      </c>
      <c r="B19" s="1">
        <v>0</v>
      </c>
    </row>
    <row r="20" spans="1:2" x14ac:dyDescent="0.25">
      <c r="A20" t="s">
        <v>15</v>
      </c>
      <c r="B20" s="1">
        <v>1300</v>
      </c>
    </row>
    <row r="21" spans="1:2" x14ac:dyDescent="0.25">
      <c r="A21" t="s">
        <v>35</v>
      </c>
      <c r="B21" s="1">
        <v>1314.72</v>
      </c>
    </row>
    <row r="22" spans="1:2" x14ac:dyDescent="0.25">
      <c r="A22" t="s">
        <v>16</v>
      </c>
      <c r="B22" s="1">
        <v>8545.68</v>
      </c>
    </row>
    <row r="23" spans="1:2" x14ac:dyDescent="0.25">
      <c r="A23" t="s">
        <v>19</v>
      </c>
      <c r="B23" s="1">
        <v>987076.05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C2924-74F9-4F0A-8C9E-5DBC2BCC8C1B}">
  <dimension ref="A1:Q42"/>
  <sheetViews>
    <sheetView topLeftCell="G10" workbookViewId="0">
      <selection activeCell="Q1" sqref="Q1:Q42"/>
    </sheetView>
  </sheetViews>
  <sheetFormatPr defaultRowHeight="15" x14ac:dyDescent="0.25"/>
  <cols>
    <col min="2" max="2" width="13.28515625" style="1" bestFit="1" customWidth="1"/>
    <col min="3" max="3" width="12.42578125" bestFit="1" customWidth="1"/>
    <col min="5" max="5" width="16.85546875" style="1" bestFit="1" customWidth="1"/>
    <col min="6" max="6" width="12.42578125" bestFit="1" customWidth="1"/>
    <col min="8" max="8" width="13.28515625" style="1" bestFit="1" customWidth="1"/>
    <col min="9" max="9" width="12.42578125" bestFit="1" customWidth="1"/>
    <col min="11" max="11" width="13.28515625" style="1" bestFit="1" customWidth="1"/>
    <col min="12" max="12" width="12.42578125" bestFit="1" customWidth="1"/>
    <col min="14" max="14" width="15.85546875" style="1" bestFit="1" customWidth="1"/>
    <col min="15" max="15" width="12.42578125" bestFit="1" customWidth="1"/>
    <col min="17" max="17" width="16.85546875" bestFit="1" customWidth="1"/>
  </cols>
  <sheetData>
    <row r="1" spans="1:17" x14ac:dyDescent="0.25">
      <c r="A1" t="s">
        <v>0</v>
      </c>
      <c r="B1" s="1" t="s">
        <v>44</v>
      </c>
      <c r="D1" t="s">
        <v>0</v>
      </c>
      <c r="E1" s="1" t="s">
        <v>19</v>
      </c>
      <c r="G1" t="s">
        <v>42</v>
      </c>
      <c r="H1" s="1" t="s">
        <v>45</v>
      </c>
      <c r="J1" t="s">
        <v>0</v>
      </c>
      <c r="K1" s="1" t="s">
        <v>46</v>
      </c>
      <c r="M1" t="s">
        <v>42</v>
      </c>
      <c r="P1" t="s">
        <v>47</v>
      </c>
    </row>
    <row r="2" spans="1:17" x14ac:dyDescent="0.25">
      <c r="A2" t="s">
        <v>1</v>
      </c>
      <c r="B2" s="1">
        <v>0</v>
      </c>
      <c r="C2" t="b">
        <f>A2=D2</f>
        <v>1</v>
      </c>
      <c r="D2" t="s">
        <v>1</v>
      </c>
      <c r="F2" t="b">
        <f>D2=G2</f>
        <v>1</v>
      </c>
      <c r="G2" t="s">
        <v>1</v>
      </c>
      <c r="H2" s="1">
        <v>0</v>
      </c>
      <c r="I2" t="b">
        <f>G2=J2</f>
        <v>1</v>
      </c>
      <c r="J2" t="s">
        <v>1</v>
      </c>
      <c r="K2" s="1">
        <v>0</v>
      </c>
      <c r="L2" t="b">
        <f>J2=M2</f>
        <v>1</v>
      </c>
      <c r="M2" t="s">
        <v>1</v>
      </c>
      <c r="O2" t="b">
        <f>P2=M2</f>
        <v>1</v>
      </c>
      <c r="P2" t="s">
        <v>1</v>
      </c>
      <c r="Q2" s="2">
        <f>B2+E2+H2+K2+N2</f>
        <v>0</v>
      </c>
    </row>
    <row r="3" spans="1:17" x14ac:dyDescent="0.25">
      <c r="A3" t="s">
        <v>20</v>
      </c>
      <c r="B3" s="1">
        <v>0</v>
      </c>
      <c r="C3" t="b">
        <f t="shared" ref="C3:C41" si="0">A3=D3</f>
        <v>1</v>
      </c>
      <c r="D3" t="s">
        <v>20</v>
      </c>
      <c r="E3" s="1">
        <v>203619.95</v>
      </c>
      <c r="F3" t="b">
        <f t="shared" ref="F3:F41" si="1">D3=G3</f>
        <v>1</v>
      </c>
      <c r="G3" t="s">
        <v>20</v>
      </c>
      <c r="H3" s="1">
        <v>0</v>
      </c>
      <c r="I3" t="b">
        <f t="shared" ref="I3:I41" si="2">G3=J3</f>
        <v>1</v>
      </c>
      <c r="J3" t="s">
        <v>20</v>
      </c>
      <c r="K3" s="1">
        <v>0</v>
      </c>
      <c r="L3" t="b">
        <f t="shared" ref="L3:L41" si="3">J3=M3</f>
        <v>1</v>
      </c>
      <c r="M3" t="s">
        <v>20</v>
      </c>
      <c r="O3" t="b">
        <f t="shared" ref="O3:O41" si="4">P3=M3</f>
        <v>1</v>
      </c>
      <c r="P3" t="s">
        <v>20</v>
      </c>
      <c r="Q3" s="2">
        <f t="shared" ref="Q3:Q41" si="5">B3+E3+H3+K3+N3</f>
        <v>203619.95</v>
      </c>
    </row>
    <row r="4" spans="1:17" x14ac:dyDescent="0.25">
      <c r="A4" t="s">
        <v>21</v>
      </c>
      <c r="B4" s="1">
        <v>0</v>
      </c>
      <c r="C4" t="b">
        <f t="shared" si="0"/>
        <v>1</v>
      </c>
      <c r="D4" t="s">
        <v>21</v>
      </c>
      <c r="E4" s="1">
        <v>84452.459999999992</v>
      </c>
      <c r="F4" t="b">
        <f t="shared" si="1"/>
        <v>1</v>
      </c>
      <c r="G4" t="s">
        <v>21</v>
      </c>
      <c r="H4" s="1">
        <v>0</v>
      </c>
      <c r="I4" t="b">
        <f t="shared" si="2"/>
        <v>1</v>
      </c>
      <c r="J4" t="s">
        <v>21</v>
      </c>
      <c r="K4" s="1">
        <v>0</v>
      </c>
      <c r="L4" t="b">
        <f t="shared" si="3"/>
        <v>1</v>
      </c>
      <c r="M4" t="s">
        <v>21</v>
      </c>
      <c r="O4" t="b">
        <f t="shared" si="4"/>
        <v>1</v>
      </c>
      <c r="P4" t="s">
        <v>21</v>
      </c>
      <c r="Q4" s="2">
        <f t="shared" si="5"/>
        <v>84452.459999999992</v>
      </c>
    </row>
    <row r="5" spans="1:17" x14ac:dyDescent="0.25">
      <c r="A5" t="s">
        <v>2</v>
      </c>
      <c r="B5" s="1">
        <v>0</v>
      </c>
      <c r="C5" t="b">
        <f t="shared" si="0"/>
        <v>1</v>
      </c>
      <c r="D5" t="s">
        <v>2</v>
      </c>
      <c r="E5" s="1">
        <v>630047.54</v>
      </c>
      <c r="F5" t="b">
        <f t="shared" si="1"/>
        <v>1</v>
      </c>
      <c r="G5" t="s">
        <v>2</v>
      </c>
      <c r="H5" s="1">
        <v>11665.330000000016</v>
      </c>
      <c r="I5" t="b">
        <f t="shared" si="2"/>
        <v>1</v>
      </c>
      <c r="J5" t="s">
        <v>2</v>
      </c>
      <c r="K5" s="1">
        <v>0</v>
      </c>
      <c r="L5" t="b">
        <f t="shared" si="3"/>
        <v>1</v>
      </c>
      <c r="M5" t="s">
        <v>2</v>
      </c>
      <c r="N5" s="1">
        <v>123984.11000000002</v>
      </c>
      <c r="O5" t="b">
        <f t="shared" si="4"/>
        <v>1</v>
      </c>
      <c r="P5" t="s">
        <v>2</v>
      </c>
      <c r="Q5" s="2">
        <f t="shared" si="5"/>
        <v>765696.9800000001</v>
      </c>
    </row>
    <row r="6" spans="1:17" x14ac:dyDescent="0.25">
      <c r="A6" t="s">
        <v>22</v>
      </c>
      <c r="C6" t="b">
        <f t="shared" si="0"/>
        <v>1</v>
      </c>
      <c r="D6" t="s">
        <v>22</v>
      </c>
      <c r="E6" s="1">
        <v>272190.94999999995</v>
      </c>
      <c r="F6" t="b">
        <f t="shared" si="1"/>
        <v>1</v>
      </c>
      <c r="G6" t="s">
        <v>22</v>
      </c>
      <c r="H6" s="1">
        <v>3821.18</v>
      </c>
      <c r="I6" t="b">
        <f t="shared" si="2"/>
        <v>1</v>
      </c>
      <c r="J6" t="s">
        <v>22</v>
      </c>
      <c r="K6" s="1">
        <v>0</v>
      </c>
      <c r="L6" t="b">
        <f t="shared" si="3"/>
        <v>1</v>
      </c>
      <c r="M6" t="s">
        <v>22</v>
      </c>
      <c r="N6" s="1">
        <v>1318.46</v>
      </c>
      <c r="O6" t="b">
        <f t="shared" si="4"/>
        <v>1</v>
      </c>
      <c r="P6" t="s">
        <v>22</v>
      </c>
      <c r="Q6" s="2">
        <f t="shared" si="5"/>
        <v>277330.58999999997</v>
      </c>
    </row>
    <row r="7" spans="1:17" x14ac:dyDescent="0.25">
      <c r="A7" t="s">
        <v>23</v>
      </c>
      <c r="C7" t="b">
        <f t="shared" si="0"/>
        <v>1</v>
      </c>
      <c r="D7" t="s">
        <v>23</v>
      </c>
      <c r="E7" s="1">
        <v>334194.33</v>
      </c>
      <c r="F7" t="b">
        <f t="shared" si="1"/>
        <v>1</v>
      </c>
      <c r="G7" t="s">
        <v>23</v>
      </c>
      <c r="I7" t="b">
        <f t="shared" si="2"/>
        <v>1</v>
      </c>
      <c r="J7" t="s">
        <v>23</v>
      </c>
      <c r="K7" s="1">
        <v>0</v>
      </c>
      <c r="L7" t="b">
        <f t="shared" si="3"/>
        <v>1</v>
      </c>
      <c r="M7" t="s">
        <v>23</v>
      </c>
      <c r="O7" t="b">
        <f t="shared" si="4"/>
        <v>1</v>
      </c>
      <c r="P7" t="s">
        <v>23</v>
      </c>
      <c r="Q7" s="2">
        <f t="shared" si="5"/>
        <v>334194.33</v>
      </c>
    </row>
    <row r="8" spans="1:17" x14ac:dyDescent="0.25">
      <c r="A8" t="s">
        <v>3</v>
      </c>
      <c r="B8" s="1">
        <v>0</v>
      </c>
      <c r="C8" t="b">
        <f t="shared" si="0"/>
        <v>1</v>
      </c>
      <c r="D8" t="s">
        <v>3</v>
      </c>
      <c r="E8" s="1">
        <v>652992.18999999994</v>
      </c>
      <c r="F8" t="b">
        <f t="shared" si="1"/>
        <v>1</v>
      </c>
      <c r="G8" t="s">
        <v>3</v>
      </c>
      <c r="I8" t="b">
        <f t="shared" si="2"/>
        <v>1</v>
      </c>
      <c r="J8" t="s">
        <v>3</v>
      </c>
      <c r="K8" s="1">
        <v>0</v>
      </c>
      <c r="L8" t="b">
        <f t="shared" si="3"/>
        <v>1</v>
      </c>
      <c r="M8" t="s">
        <v>3</v>
      </c>
      <c r="N8" s="1">
        <v>4030.78</v>
      </c>
      <c r="O8" t="b">
        <f t="shared" si="4"/>
        <v>1</v>
      </c>
      <c r="P8" t="s">
        <v>3</v>
      </c>
      <c r="Q8" s="2">
        <f t="shared" si="5"/>
        <v>657022.97</v>
      </c>
    </row>
    <row r="9" spans="1:17" x14ac:dyDescent="0.25">
      <c r="A9" t="s">
        <v>24</v>
      </c>
      <c r="C9" t="b">
        <f t="shared" si="0"/>
        <v>1</v>
      </c>
      <c r="D9" t="s">
        <v>24</v>
      </c>
      <c r="E9" s="1">
        <v>41418.54</v>
      </c>
      <c r="F9" t="b">
        <f t="shared" si="1"/>
        <v>1</v>
      </c>
      <c r="G9" t="s">
        <v>24</v>
      </c>
      <c r="I9" t="b">
        <f t="shared" si="2"/>
        <v>1</v>
      </c>
      <c r="J9" t="s">
        <v>24</v>
      </c>
      <c r="K9" s="1">
        <v>0</v>
      </c>
      <c r="L9" t="b">
        <f t="shared" si="3"/>
        <v>1</v>
      </c>
      <c r="M9" t="s">
        <v>24</v>
      </c>
      <c r="N9" s="1">
        <v>876.48</v>
      </c>
      <c r="O9" t="b">
        <f t="shared" si="4"/>
        <v>1</v>
      </c>
      <c r="P9" t="s">
        <v>24</v>
      </c>
      <c r="Q9" s="2">
        <f t="shared" si="5"/>
        <v>42295.020000000004</v>
      </c>
    </row>
    <row r="10" spans="1:17" x14ac:dyDescent="0.25">
      <c r="A10" t="s">
        <v>25</v>
      </c>
      <c r="C10" t="b">
        <f t="shared" si="0"/>
        <v>1</v>
      </c>
      <c r="D10" t="s">
        <v>25</v>
      </c>
      <c r="E10" s="1">
        <v>141455.40000000002</v>
      </c>
      <c r="F10" t="b">
        <f t="shared" si="1"/>
        <v>1</v>
      </c>
      <c r="G10" t="s">
        <v>25</v>
      </c>
      <c r="I10" t="b">
        <f t="shared" si="2"/>
        <v>1</v>
      </c>
      <c r="J10" t="s">
        <v>25</v>
      </c>
      <c r="L10" t="b">
        <f t="shared" si="3"/>
        <v>1</v>
      </c>
      <c r="M10" t="s">
        <v>25</v>
      </c>
      <c r="N10" s="1">
        <v>1843.08</v>
      </c>
      <c r="O10" t="b">
        <f t="shared" si="4"/>
        <v>1</v>
      </c>
      <c r="P10" t="s">
        <v>25</v>
      </c>
      <c r="Q10" s="2">
        <f t="shared" si="5"/>
        <v>143298.48000000001</v>
      </c>
    </row>
    <row r="11" spans="1:17" x14ac:dyDescent="0.25">
      <c r="A11" t="s">
        <v>26</v>
      </c>
      <c r="C11" t="b">
        <f t="shared" si="0"/>
        <v>1</v>
      </c>
      <c r="D11" t="s">
        <v>26</v>
      </c>
      <c r="E11" s="1">
        <v>275700.65000000002</v>
      </c>
      <c r="F11" t="b">
        <f t="shared" si="1"/>
        <v>1</v>
      </c>
      <c r="G11" t="s">
        <v>26</v>
      </c>
      <c r="H11" s="1">
        <v>1657.1000000000004</v>
      </c>
      <c r="I11" t="b">
        <f t="shared" si="2"/>
        <v>1</v>
      </c>
      <c r="J11" t="s">
        <v>26</v>
      </c>
      <c r="K11" s="1">
        <v>21854.420000000002</v>
      </c>
      <c r="L11" t="b">
        <f t="shared" si="3"/>
        <v>1</v>
      </c>
      <c r="M11" t="s">
        <v>26</v>
      </c>
      <c r="N11" s="1">
        <v>109381.32000000002</v>
      </c>
      <c r="O11" t="b">
        <f t="shared" si="4"/>
        <v>1</v>
      </c>
      <c r="P11" t="s">
        <v>26</v>
      </c>
      <c r="Q11" s="2">
        <f t="shared" si="5"/>
        <v>408593.49</v>
      </c>
    </row>
    <row r="12" spans="1:17" x14ac:dyDescent="0.25">
      <c r="A12" t="s">
        <v>27</v>
      </c>
      <c r="C12" t="b">
        <f t="shared" si="0"/>
        <v>1</v>
      </c>
      <c r="D12" t="s">
        <v>27</v>
      </c>
      <c r="E12" s="1">
        <v>38622.020000000004</v>
      </c>
      <c r="F12" t="b">
        <f t="shared" si="1"/>
        <v>1</v>
      </c>
      <c r="G12" t="s">
        <v>27</v>
      </c>
      <c r="H12" s="1">
        <v>0</v>
      </c>
      <c r="I12" t="b">
        <f t="shared" si="2"/>
        <v>1</v>
      </c>
      <c r="J12" t="s">
        <v>27</v>
      </c>
      <c r="K12" s="1">
        <v>0</v>
      </c>
      <c r="L12" t="b">
        <f t="shared" si="3"/>
        <v>1</v>
      </c>
      <c r="M12" t="s">
        <v>27</v>
      </c>
      <c r="N12" s="1">
        <v>876.48</v>
      </c>
      <c r="O12" t="b">
        <f t="shared" si="4"/>
        <v>1</v>
      </c>
      <c r="P12" t="s">
        <v>27</v>
      </c>
      <c r="Q12" s="2">
        <f t="shared" si="5"/>
        <v>39498.500000000007</v>
      </c>
    </row>
    <row r="13" spans="1:17" x14ac:dyDescent="0.25">
      <c r="A13" t="s">
        <v>4</v>
      </c>
      <c r="B13" s="1">
        <v>681.88</v>
      </c>
      <c r="C13" t="b">
        <f t="shared" si="0"/>
        <v>1</v>
      </c>
      <c r="D13" t="s">
        <v>4</v>
      </c>
      <c r="E13" s="1">
        <v>369170.11</v>
      </c>
      <c r="F13" t="b">
        <f t="shared" si="1"/>
        <v>1</v>
      </c>
      <c r="G13" t="s">
        <v>4</v>
      </c>
      <c r="H13" s="1">
        <v>7000</v>
      </c>
      <c r="I13" t="b">
        <f t="shared" si="2"/>
        <v>1</v>
      </c>
      <c r="J13" t="s">
        <v>4</v>
      </c>
      <c r="K13" s="1">
        <v>0</v>
      </c>
      <c r="L13" t="b">
        <f t="shared" si="3"/>
        <v>1</v>
      </c>
      <c r="M13" t="s">
        <v>4</v>
      </c>
      <c r="O13" t="b">
        <f t="shared" si="4"/>
        <v>1</v>
      </c>
      <c r="P13" t="s">
        <v>4</v>
      </c>
      <c r="Q13" s="2">
        <f t="shared" si="5"/>
        <v>376851.99</v>
      </c>
    </row>
    <row r="14" spans="1:17" x14ac:dyDescent="0.25">
      <c r="A14" t="s">
        <v>5</v>
      </c>
      <c r="B14" s="1">
        <v>28210.65</v>
      </c>
      <c r="C14" t="b">
        <f t="shared" si="0"/>
        <v>1</v>
      </c>
      <c r="D14" t="s">
        <v>5</v>
      </c>
      <c r="E14" s="1">
        <v>563886.07999999996</v>
      </c>
      <c r="F14" t="b">
        <f t="shared" si="1"/>
        <v>1</v>
      </c>
      <c r="G14" t="s">
        <v>5</v>
      </c>
      <c r="H14" s="1">
        <v>4000</v>
      </c>
      <c r="I14" t="b">
        <f t="shared" si="2"/>
        <v>1</v>
      </c>
      <c r="J14" t="s">
        <v>5</v>
      </c>
      <c r="K14" s="1">
        <v>0</v>
      </c>
      <c r="L14" t="b">
        <f t="shared" si="3"/>
        <v>1</v>
      </c>
      <c r="M14" t="s">
        <v>5</v>
      </c>
      <c r="N14" s="1">
        <v>1549.52</v>
      </c>
      <c r="O14" t="b">
        <f t="shared" si="4"/>
        <v>1</v>
      </c>
      <c r="P14" t="s">
        <v>5</v>
      </c>
      <c r="Q14" s="2">
        <f t="shared" si="5"/>
        <v>597646.25</v>
      </c>
    </row>
    <row r="15" spans="1:17" x14ac:dyDescent="0.25">
      <c r="A15" t="s">
        <v>6</v>
      </c>
      <c r="B15" s="1">
        <v>0</v>
      </c>
      <c r="C15" t="b">
        <f t="shared" si="0"/>
        <v>1</v>
      </c>
      <c r="D15" t="s">
        <v>6</v>
      </c>
      <c r="E15" s="1">
        <v>3762142.3</v>
      </c>
      <c r="F15" t="b">
        <f t="shared" si="1"/>
        <v>1</v>
      </c>
      <c r="G15" t="s">
        <v>6</v>
      </c>
      <c r="H15" s="1">
        <v>0</v>
      </c>
      <c r="I15" t="b">
        <f t="shared" si="2"/>
        <v>1</v>
      </c>
      <c r="J15" t="s">
        <v>6</v>
      </c>
      <c r="K15" s="1">
        <v>0</v>
      </c>
      <c r="L15" t="b">
        <f t="shared" si="3"/>
        <v>1</v>
      </c>
      <c r="M15" t="s">
        <v>6</v>
      </c>
      <c r="N15" s="1">
        <v>1227.3</v>
      </c>
      <c r="O15" t="b">
        <f t="shared" si="4"/>
        <v>1</v>
      </c>
      <c r="P15" t="s">
        <v>6</v>
      </c>
      <c r="Q15" s="2">
        <f t="shared" si="5"/>
        <v>3763369.5999999996</v>
      </c>
    </row>
    <row r="16" spans="1:17" x14ac:dyDescent="0.25">
      <c r="A16" t="s">
        <v>28</v>
      </c>
      <c r="B16" s="1">
        <v>0</v>
      </c>
      <c r="C16" t="b">
        <f t="shared" si="0"/>
        <v>1</v>
      </c>
      <c r="D16" t="s">
        <v>28</v>
      </c>
      <c r="E16" s="1">
        <v>772907.49</v>
      </c>
      <c r="F16" t="b">
        <f t="shared" si="1"/>
        <v>1</v>
      </c>
      <c r="G16" t="s">
        <v>28</v>
      </c>
      <c r="H16" s="1">
        <v>0</v>
      </c>
      <c r="I16" t="b">
        <f t="shared" si="2"/>
        <v>1</v>
      </c>
      <c r="J16" t="s">
        <v>28</v>
      </c>
      <c r="K16" s="1">
        <v>0</v>
      </c>
      <c r="L16" t="b">
        <f t="shared" si="3"/>
        <v>1</v>
      </c>
      <c r="M16" t="s">
        <v>28</v>
      </c>
      <c r="O16" t="b">
        <f t="shared" si="4"/>
        <v>1</v>
      </c>
      <c r="P16" t="s">
        <v>28</v>
      </c>
      <c r="Q16" s="2">
        <f t="shared" si="5"/>
        <v>772907.49</v>
      </c>
    </row>
    <row r="17" spans="1:17" x14ac:dyDescent="0.25">
      <c r="A17" t="s">
        <v>7</v>
      </c>
      <c r="B17" s="1">
        <v>5900.7000000000007</v>
      </c>
      <c r="C17" t="b">
        <f t="shared" si="0"/>
        <v>1</v>
      </c>
      <c r="D17" t="s">
        <v>7</v>
      </c>
      <c r="E17" s="1">
        <v>223557.18</v>
      </c>
      <c r="F17" t="b">
        <f t="shared" si="1"/>
        <v>1</v>
      </c>
      <c r="G17" t="s">
        <v>7</v>
      </c>
      <c r="H17" s="1">
        <v>4000</v>
      </c>
      <c r="I17" t="b">
        <f t="shared" si="2"/>
        <v>1</v>
      </c>
      <c r="J17" t="s">
        <v>7</v>
      </c>
      <c r="K17" s="1">
        <v>5061.8999999999996</v>
      </c>
      <c r="L17" t="b">
        <f t="shared" si="3"/>
        <v>1</v>
      </c>
      <c r="M17" t="s">
        <v>7</v>
      </c>
      <c r="N17" s="1">
        <v>62711.26999999999</v>
      </c>
      <c r="O17" t="b">
        <f t="shared" si="4"/>
        <v>1</v>
      </c>
      <c r="P17" t="s">
        <v>7</v>
      </c>
      <c r="Q17" s="2">
        <f t="shared" si="5"/>
        <v>301231.05</v>
      </c>
    </row>
    <row r="18" spans="1:17" x14ac:dyDescent="0.25">
      <c r="A18" t="s">
        <v>8</v>
      </c>
      <c r="B18" s="1">
        <v>229.29</v>
      </c>
      <c r="C18" t="b">
        <f t="shared" si="0"/>
        <v>1</v>
      </c>
      <c r="D18" t="s">
        <v>8</v>
      </c>
      <c r="E18" s="1">
        <v>57887.600000000006</v>
      </c>
      <c r="F18" t="b">
        <f t="shared" si="1"/>
        <v>1</v>
      </c>
      <c r="G18" t="s">
        <v>8</v>
      </c>
      <c r="H18" s="1">
        <v>4000</v>
      </c>
      <c r="I18" t="b">
        <f t="shared" si="2"/>
        <v>1</v>
      </c>
      <c r="J18" t="s">
        <v>8</v>
      </c>
      <c r="K18" s="1">
        <v>0</v>
      </c>
      <c r="L18" t="b">
        <f t="shared" si="3"/>
        <v>1</v>
      </c>
      <c r="M18" t="s">
        <v>8</v>
      </c>
      <c r="N18" s="1">
        <v>916.88</v>
      </c>
      <c r="O18" t="b">
        <f t="shared" si="4"/>
        <v>1</v>
      </c>
      <c r="P18" t="s">
        <v>8</v>
      </c>
      <c r="Q18" s="2">
        <f t="shared" si="5"/>
        <v>63033.770000000004</v>
      </c>
    </row>
    <row r="19" spans="1:17" x14ac:dyDescent="0.25">
      <c r="A19" t="s">
        <v>29</v>
      </c>
      <c r="C19" t="b">
        <f t="shared" si="0"/>
        <v>1</v>
      </c>
      <c r="D19" t="s">
        <v>29</v>
      </c>
      <c r="E19" s="1">
        <v>558533.51</v>
      </c>
      <c r="F19" t="b">
        <f t="shared" si="1"/>
        <v>1</v>
      </c>
      <c r="G19" t="s">
        <v>29</v>
      </c>
      <c r="I19" t="b">
        <f t="shared" si="2"/>
        <v>1</v>
      </c>
      <c r="J19" t="s">
        <v>29</v>
      </c>
      <c r="K19" s="1">
        <v>0</v>
      </c>
      <c r="L19" t="b">
        <f t="shared" si="3"/>
        <v>1</v>
      </c>
      <c r="M19" t="s">
        <v>29</v>
      </c>
      <c r="O19" t="b">
        <f t="shared" si="4"/>
        <v>1</v>
      </c>
      <c r="P19" t="s">
        <v>29</v>
      </c>
      <c r="Q19" s="2">
        <f t="shared" si="5"/>
        <v>558533.51</v>
      </c>
    </row>
    <row r="20" spans="1:17" x14ac:dyDescent="0.25">
      <c r="A20" t="s">
        <v>9</v>
      </c>
      <c r="B20" s="1">
        <v>0</v>
      </c>
      <c r="C20" t="b">
        <f t="shared" si="0"/>
        <v>1</v>
      </c>
      <c r="D20" t="s">
        <v>9</v>
      </c>
      <c r="E20" s="1">
        <v>1482817.64</v>
      </c>
      <c r="F20" t="b">
        <f t="shared" si="1"/>
        <v>1</v>
      </c>
      <c r="G20" t="s">
        <v>9</v>
      </c>
      <c r="H20" s="1">
        <v>0</v>
      </c>
      <c r="I20" t="b">
        <f t="shared" si="2"/>
        <v>1</v>
      </c>
      <c r="J20" t="s">
        <v>9</v>
      </c>
      <c r="K20" s="1">
        <v>785.04</v>
      </c>
      <c r="L20" t="b">
        <f t="shared" si="3"/>
        <v>1</v>
      </c>
      <c r="M20" t="s">
        <v>9</v>
      </c>
      <c r="N20" s="1">
        <v>4612.32</v>
      </c>
      <c r="O20" t="b">
        <f t="shared" si="4"/>
        <v>1</v>
      </c>
      <c r="P20" t="s">
        <v>9</v>
      </c>
      <c r="Q20" s="2">
        <f t="shared" si="5"/>
        <v>1488215</v>
      </c>
    </row>
    <row r="21" spans="1:17" x14ac:dyDescent="0.25">
      <c r="A21" t="s">
        <v>30</v>
      </c>
      <c r="C21" t="b">
        <f t="shared" si="0"/>
        <v>1</v>
      </c>
      <c r="D21" t="s">
        <v>30</v>
      </c>
      <c r="E21" s="1">
        <v>401608.91000000003</v>
      </c>
      <c r="F21" t="b">
        <f t="shared" si="1"/>
        <v>1</v>
      </c>
      <c r="G21" t="s">
        <v>30</v>
      </c>
      <c r="I21" t="b">
        <f t="shared" si="2"/>
        <v>1</v>
      </c>
      <c r="J21" t="s">
        <v>30</v>
      </c>
      <c r="K21" s="1">
        <v>0</v>
      </c>
      <c r="L21" t="b">
        <f t="shared" si="3"/>
        <v>1</v>
      </c>
      <c r="M21" t="s">
        <v>30</v>
      </c>
      <c r="O21" t="b">
        <f t="shared" si="4"/>
        <v>1</v>
      </c>
      <c r="P21" t="s">
        <v>30</v>
      </c>
      <c r="Q21" s="2">
        <f t="shared" si="5"/>
        <v>401608.91000000003</v>
      </c>
    </row>
    <row r="22" spans="1:17" x14ac:dyDescent="0.25">
      <c r="A22" t="s">
        <v>10</v>
      </c>
      <c r="B22" s="1">
        <v>3707.8400000000006</v>
      </c>
      <c r="C22" t="b">
        <f t="shared" si="0"/>
        <v>1</v>
      </c>
      <c r="D22" t="s">
        <v>10</v>
      </c>
      <c r="E22" s="1">
        <v>570044.70000000007</v>
      </c>
      <c r="F22" t="b">
        <f t="shared" si="1"/>
        <v>1</v>
      </c>
      <c r="G22" t="s">
        <v>10</v>
      </c>
      <c r="H22" s="1">
        <v>0</v>
      </c>
      <c r="I22" t="b">
        <f t="shared" si="2"/>
        <v>1</v>
      </c>
      <c r="J22" t="s">
        <v>10</v>
      </c>
      <c r="K22" s="1">
        <v>12121.51</v>
      </c>
      <c r="L22" t="b">
        <f t="shared" si="3"/>
        <v>1</v>
      </c>
      <c r="M22" t="s">
        <v>10</v>
      </c>
      <c r="N22" s="1">
        <v>346690.34999999992</v>
      </c>
      <c r="O22" t="b">
        <f t="shared" si="4"/>
        <v>1</v>
      </c>
      <c r="P22" t="s">
        <v>10</v>
      </c>
      <c r="Q22" s="2">
        <f t="shared" si="5"/>
        <v>932564.39999999991</v>
      </c>
    </row>
    <row r="23" spans="1:17" x14ac:dyDescent="0.25">
      <c r="A23" t="s">
        <v>31</v>
      </c>
      <c r="C23" t="b">
        <f t="shared" si="0"/>
        <v>1</v>
      </c>
      <c r="D23" t="s">
        <v>31</v>
      </c>
      <c r="E23" s="1">
        <v>5735.24</v>
      </c>
      <c r="F23" t="b">
        <f t="shared" si="1"/>
        <v>1</v>
      </c>
      <c r="G23" t="s">
        <v>31</v>
      </c>
      <c r="I23" t="b">
        <f t="shared" si="2"/>
        <v>1</v>
      </c>
      <c r="J23" t="s">
        <v>31</v>
      </c>
      <c r="L23" t="b">
        <f t="shared" si="3"/>
        <v>1</v>
      </c>
      <c r="M23" t="s">
        <v>31</v>
      </c>
      <c r="O23" t="b">
        <f t="shared" si="4"/>
        <v>1</v>
      </c>
      <c r="P23" t="s">
        <v>31</v>
      </c>
      <c r="Q23" s="2">
        <f t="shared" si="5"/>
        <v>5735.24</v>
      </c>
    </row>
    <row r="24" spans="1:17" x14ac:dyDescent="0.25">
      <c r="A24" t="s">
        <v>32</v>
      </c>
      <c r="C24" t="b">
        <f t="shared" si="0"/>
        <v>1</v>
      </c>
      <c r="D24" t="s">
        <v>32</v>
      </c>
      <c r="E24" s="1">
        <v>49230.400000000001</v>
      </c>
      <c r="F24" t="b">
        <f t="shared" si="1"/>
        <v>1</v>
      </c>
      <c r="G24" t="s">
        <v>32</v>
      </c>
      <c r="I24" t="b">
        <f t="shared" si="2"/>
        <v>1</v>
      </c>
      <c r="J24" t="s">
        <v>32</v>
      </c>
      <c r="L24" t="b">
        <f t="shared" si="3"/>
        <v>1</v>
      </c>
      <c r="M24" t="s">
        <v>32</v>
      </c>
      <c r="O24" t="b">
        <f t="shared" si="4"/>
        <v>1</v>
      </c>
      <c r="P24" t="s">
        <v>32</v>
      </c>
      <c r="Q24" s="2">
        <f t="shared" si="5"/>
        <v>49230.400000000001</v>
      </c>
    </row>
    <row r="25" spans="1:17" x14ac:dyDescent="0.25">
      <c r="A25" t="s">
        <v>33</v>
      </c>
      <c r="C25" t="b">
        <f t="shared" si="0"/>
        <v>1</v>
      </c>
      <c r="D25" t="s">
        <v>33</v>
      </c>
      <c r="E25" s="1">
        <v>148924.73000000001</v>
      </c>
      <c r="F25" t="b">
        <f t="shared" si="1"/>
        <v>1</v>
      </c>
      <c r="G25" t="s">
        <v>33</v>
      </c>
      <c r="I25" t="b">
        <f t="shared" si="2"/>
        <v>1</v>
      </c>
      <c r="J25" t="s">
        <v>33</v>
      </c>
      <c r="K25" s="1">
        <v>0</v>
      </c>
      <c r="L25" t="b">
        <f t="shared" si="3"/>
        <v>1</v>
      </c>
      <c r="M25" t="s">
        <v>33</v>
      </c>
      <c r="N25" s="1">
        <v>1752.96</v>
      </c>
      <c r="O25" t="b">
        <f t="shared" si="4"/>
        <v>1</v>
      </c>
      <c r="P25" t="s">
        <v>33</v>
      </c>
      <c r="Q25" s="2">
        <f t="shared" si="5"/>
        <v>150677.69</v>
      </c>
    </row>
    <row r="26" spans="1:17" x14ac:dyDescent="0.25">
      <c r="A26" t="s">
        <v>34</v>
      </c>
      <c r="C26" t="b">
        <f t="shared" si="0"/>
        <v>1</v>
      </c>
      <c r="D26" t="s">
        <v>34</v>
      </c>
      <c r="E26" s="1">
        <v>3325.77</v>
      </c>
      <c r="F26" t="b">
        <f t="shared" si="1"/>
        <v>1</v>
      </c>
      <c r="G26" t="s">
        <v>34</v>
      </c>
      <c r="I26" t="b">
        <f t="shared" si="2"/>
        <v>1</v>
      </c>
      <c r="J26" t="s">
        <v>34</v>
      </c>
      <c r="L26" t="b">
        <f t="shared" si="3"/>
        <v>1</v>
      </c>
      <c r="M26" t="s">
        <v>34</v>
      </c>
      <c r="O26" t="b">
        <f t="shared" si="4"/>
        <v>1</v>
      </c>
      <c r="P26" t="s">
        <v>34</v>
      </c>
      <c r="Q26" s="2">
        <f t="shared" si="5"/>
        <v>3325.77</v>
      </c>
    </row>
    <row r="27" spans="1:17" x14ac:dyDescent="0.25">
      <c r="A27" t="s">
        <v>11</v>
      </c>
      <c r="B27" s="1">
        <v>455.01</v>
      </c>
      <c r="C27" t="b">
        <f t="shared" si="0"/>
        <v>1</v>
      </c>
      <c r="D27" t="s">
        <v>11</v>
      </c>
      <c r="E27" s="1">
        <v>343318.31</v>
      </c>
      <c r="F27" t="b">
        <f t="shared" si="1"/>
        <v>1</v>
      </c>
      <c r="G27" t="s">
        <v>11</v>
      </c>
      <c r="H27" s="1">
        <v>53200</v>
      </c>
      <c r="I27" t="b">
        <f t="shared" si="2"/>
        <v>1</v>
      </c>
      <c r="J27" t="s">
        <v>11</v>
      </c>
      <c r="K27" s="1">
        <v>0</v>
      </c>
      <c r="L27" t="b">
        <f t="shared" si="3"/>
        <v>1</v>
      </c>
      <c r="M27" t="s">
        <v>11</v>
      </c>
      <c r="N27" s="1">
        <v>8091.52</v>
      </c>
      <c r="O27" t="b">
        <f t="shared" si="4"/>
        <v>1</v>
      </c>
      <c r="P27" t="s">
        <v>11</v>
      </c>
      <c r="Q27" s="2">
        <f t="shared" si="5"/>
        <v>405064.84</v>
      </c>
    </row>
    <row r="28" spans="1:17" x14ac:dyDescent="0.25">
      <c r="A28" t="s">
        <v>12</v>
      </c>
      <c r="B28" s="1">
        <v>0</v>
      </c>
      <c r="C28" t="b">
        <f t="shared" si="0"/>
        <v>1</v>
      </c>
      <c r="D28" t="s">
        <v>12</v>
      </c>
      <c r="E28" s="1">
        <v>841913.80999999994</v>
      </c>
      <c r="F28" t="b">
        <f t="shared" si="1"/>
        <v>1</v>
      </c>
      <c r="G28" t="s">
        <v>12</v>
      </c>
      <c r="H28" s="1">
        <v>0</v>
      </c>
      <c r="I28" t="b">
        <f t="shared" si="2"/>
        <v>1</v>
      </c>
      <c r="J28" t="s">
        <v>12</v>
      </c>
      <c r="K28" s="1">
        <v>0</v>
      </c>
      <c r="L28" t="b">
        <f t="shared" si="3"/>
        <v>1</v>
      </c>
      <c r="M28" t="s">
        <v>12</v>
      </c>
      <c r="N28" s="1">
        <v>313275.08999999997</v>
      </c>
      <c r="O28" t="b">
        <f t="shared" si="4"/>
        <v>1</v>
      </c>
      <c r="P28" t="s">
        <v>12</v>
      </c>
      <c r="Q28" s="2">
        <f t="shared" si="5"/>
        <v>1155188.8999999999</v>
      </c>
    </row>
    <row r="29" spans="1:17" x14ac:dyDescent="0.25">
      <c r="A29" t="s">
        <v>13</v>
      </c>
      <c r="B29" s="1">
        <v>713.62</v>
      </c>
      <c r="C29" t="b">
        <f t="shared" si="0"/>
        <v>1</v>
      </c>
      <c r="D29" t="s">
        <v>13</v>
      </c>
      <c r="E29" s="1">
        <v>152140.03</v>
      </c>
      <c r="F29" t="b">
        <f t="shared" si="1"/>
        <v>1</v>
      </c>
      <c r="G29" t="s">
        <v>13</v>
      </c>
      <c r="H29" s="1">
        <v>9020.24</v>
      </c>
      <c r="I29" t="b">
        <f t="shared" si="2"/>
        <v>1</v>
      </c>
      <c r="J29" t="s">
        <v>13</v>
      </c>
      <c r="K29" s="1">
        <v>0</v>
      </c>
      <c r="L29" t="b">
        <f t="shared" si="3"/>
        <v>1</v>
      </c>
      <c r="M29" t="s">
        <v>13</v>
      </c>
      <c r="N29" s="1">
        <v>41526.439999999995</v>
      </c>
      <c r="O29" t="b">
        <f t="shared" si="4"/>
        <v>1</v>
      </c>
      <c r="P29" t="s">
        <v>13</v>
      </c>
      <c r="Q29" s="2">
        <f t="shared" si="5"/>
        <v>203400.33</v>
      </c>
    </row>
    <row r="30" spans="1:17" x14ac:dyDescent="0.25">
      <c r="A30" t="s">
        <v>14</v>
      </c>
      <c r="B30" s="1">
        <v>0</v>
      </c>
      <c r="C30" t="b">
        <f t="shared" si="0"/>
        <v>1</v>
      </c>
      <c r="D30" t="s">
        <v>14</v>
      </c>
      <c r="E30" s="1">
        <v>361358.08999999997</v>
      </c>
      <c r="F30" t="b">
        <f t="shared" si="1"/>
        <v>1</v>
      </c>
      <c r="G30" t="s">
        <v>14</v>
      </c>
      <c r="I30" t="b">
        <f t="shared" si="2"/>
        <v>1</v>
      </c>
      <c r="J30" t="s">
        <v>14</v>
      </c>
      <c r="K30" s="1">
        <v>0</v>
      </c>
      <c r="L30" t="b">
        <f t="shared" si="3"/>
        <v>1</v>
      </c>
      <c r="M30" t="s">
        <v>14</v>
      </c>
      <c r="N30" s="1">
        <v>54694</v>
      </c>
      <c r="O30" t="b">
        <f t="shared" si="4"/>
        <v>1</v>
      </c>
      <c r="P30" t="s">
        <v>14</v>
      </c>
      <c r="Q30" s="2">
        <f t="shared" si="5"/>
        <v>416052.08999999997</v>
      </c>
    </row>
    <row r="31" spans="1:17" x14ac:dyDescent="0.25">
      <c r="A31" t="s">
        <v>15</v>
      </c>
      <c r="B31" s="1">
        <v>0</v>
      </c>
      <c r="C31" t="b">
        <f t="shared" si="0"/>
        <v>1</v>
      </c>
      <c r="D31" t="s">
        <v>15</v>
      </c>
      <c r="E31" s="1">
        <v>20717.59</v>
      </c>
      <c r="F31" t="b">
        <f t="shared" si="1"/>
        <v>1</v>
      </c>
      <c r="G31" t="s">
        <v>15</v>
      </c>
      <c r="I31" t="b">
        <f t="shared" si="2"/>
        <v>1</v>
      </c>
      <c r="J31" t="s">
        <v>15</v>
      </c>
      <c r="K31" s="1">
        <v>0</v>
      </c>
      <c r="L31" t="b">
        <f t="shared" si="3"/>
        <v>1</v>
      </c>
      <c r="M31" t="s">
        <v>15</v>
      </c>
      <c r="N31" s="1">
        <v>2099.94</v>
      </c>
      <c r="O31" t="b">
        <f t="shared" si="4"/>
        <v>1</v>
      </c>
      <c r="P31" t="s">
        <v>15</v>
      </c>
      <c r="Q31" s="2">
        <f t="shared" si="5"/>
        <v>22817.53</v>
      </c>
    </row>
    <row r="32" spans="1:17" x14ac:dyDescent="0.25">
      <c r="A32" t="s">
        <v>35</v>
      </c>
      <c r="C32" t="b">
        <f t="shared" si="0"/>
        <v>1</v>
      </c>
      <c r="D32" t="s">
        <v>35</v>
      </c>
      <c r="E32" s="1">
        <v>121810.74000000002</v>
      </c>
      <c r="F32" t="b">
        <f t="shared" si="1"/>
        <v>1</v>
      </c>
      <c r="G32" t="s">
        <v>35</v>
      </c>
      <c r="I32" t="b">
        <f t="shared" si="2"/>
        <v>1</v>
      </c>
      <c r="J32" t="s">
        <v>35</v>
      </c>
      <c r="K32" s="1">
        <v>0</v>
      </c>
      <c r="L32" t="b">
        <f t="shared" si="3"/>
        <v>1</v>
      </c>
      <c r="M32" t="s">
        <v>35</v>
      </c>
      <c r="N32" s="1">
        <v>1752.96</v>
      </c>
      <c r="O32" t="b">
        <f t="shared" si="4"/>
        <v>1</v>
      </c>
      <c r="P32" t="s">
        <v>35</v>
      </c>
      <c r="Q32" s="2">
        <f t="shared" si="5"/>
        <v>123563.70000000003</v>
      </c>
    </row>
    <row r="33" spans="1:17" x14ac:dyDescent="0.25">
      <c r="A33" t="s">
        <v>16</v>
      </c>
      <c r="B33" s="1">
        <v>0</v>
      </c>
      <c r="C33" t="b">
        <f t="shared" si="0"/>
        <v>1</v>
      </c>
      <c r="D33" t="s">
        <v>16</v>
      </c>
      <c r="E33" s="1">
        <v>84036.739999999991</v>
      </c>
      <c r="F33" t="b">
        <f t="shared" si="1"/>
        <v>1</v>
      </c>
      <c r="G33" t="s">
        <v>16</v>
      </c>
      <c r="I33" t="b">
        <f t="shared" si="2"/>
        <v>1</v>
      </c>
      <c r="J33" t="s">
        <v>16</v>
      </c>
      <c r="K33" s="1">
        <v>0</v>
      </c>
      <c r="L33" t="b">
        <f t="shared" si="3"/>
        <v>1</v>
      </c>
      <c r="M33" t="s">
        <v>16</v>
      </c>
      <c r="N33" s="1">
        <v>73419.5</v>
      </c>
      <c r="O33" t="b">
        <f t="shared" si="4"/>
        <v>1</v>
      </c>
      <c r="P33" t="s">
        <v>16</v>
      </c>
      <c r="Q33" s="2">
        <f t="shared" si="5"/>
        <v>157456.24</v>
      </c>
    </row>
    <row r="34" spans="1:17" x14ac:dyDescent="0.25">
      <c r="A34" t="s">
        <v>36</v>
      </c>
      <c r="C34" t="b">
        <f t="shared" si="0"/>
        <v>1</v>
      </c>
      <c r="D34" t="s">
        <v>36</v>
      </c>
      <c r="E34" s="1">
        <v>256800.47</v>
      </c>
      <c r="F34" t="b">
        <f t="shared" si="1"/>
        <v>1</v>
      </c>
      <c r="G34" t="s">
        <v>36</v>
      </c>
      <c r="I34" t="b">
        <f t="shared" si="2"/>
        <v>1</v>
      </c>
      <c r="J34" t="s">
        <v>36</v>
      </c>
      <c r="K34" s="1">
        <v>0</v>
      </c>
      <c r="L34" t="b">
        <f t="shared" si="3"/>
        <v>1</v>
      </c>
      <c r="M34" t="s">
        <v>36</v>
      </c>
      <c r="O34" t="b">
        <f t="shared" si="4"/>
        <v>1</v>
      </c>
      <c r="P34" t="s">
        <v>36</v>
      </c>
      <c r="Q34" s="2">
        <f t="shared" si="5"/>
        <v>256800.47</v>
      </c>
    </row>
    <row r="35" spans="1:17" x14ac:dyDescent="0.25">
      <c r="A35" t="s">
        <v>37</v>
      </c>
      <c r="C35" t="b">
        <f t="shared" si="0"/>
        <v>1</v>
      </c>
      <c r="D35" t="s">
        <v>37</v>
      </c>
      <c r="E35" s="1">
        <v>50197.440000000002</v>
      </c>
      <c r="F35" t="b">
        <f t="shared" si="1"/>
        <v>1</v>
      </c>
      <c r="G35" t="s">
        <v>37</v>
      </c>
      <c r="I35" t="b">
        <f t="shared" si="2"/>
        <v>1</v>
      </c>
      <c r="J35" t="s">
        <v>37</v>
      </c>
      <c r="L35" t="b">
        <f t="shared" si="3"/>
        <v>1</v>
      </c>
      <c r="M35" t="s">
        <v>37</v>
      </c>
      <c r="O35" t="b">
        <f t="shared" si="4"/>
        <v>1</v>
      </c>
      <c r="P35" t="s">
        <v>37</v>
      </c>
      <c r="Q35" s="2">
        <f t="shared" si="5"/>
        <v>50197.440000000002</v>
      </c>
    </row>
    <row r="36" spans="1:17" x14ac:dyDescent="0.25">
      <c r="A36" t="s">
        <v>17</v>
      </c>
      <c r="B36" s="1">
        <v>0</v>
      </c>
      <c r="C36" t="b">
        <f t="shared" si="0"/>
        <v>1</v>
      </c>
      <c r="D36" t="s">
        <v>17</v>
      </c>
      <c r="E36" s="1">
        <v>49488.36</v>
      </c>
      <c r="F36" t="b">
        <f t="shared" si="1"/>
        <v>1</v>
      </c>
      <c r="G36" t="s">
        <v>17</v>
      </c>
      <c r="I36" t="b">
        <f t="shared" si="2"/>
        <v>1</v>
      </c>
      <c r="J36" t="s">
        <v>17</v>
      </c>
      <c r="K36" s="1">
        <v>0</v>
      </c>
      <c r="L36" t="b">
        <f t="shared" si="3"/>
        <v>1</v>
      </c>
      <c r="M36" t="s">
        <v>17</v>
      </c>
      <c r="O36" t="b">
        <f t="shared" si="4"/>
        <v>1</v>
      </c>
      <c r="P36" t="s">
        <v>17</v>
      </c>
      <c r="Q36" s="2">
        <f t="shared" si="5"/>
        <v>49488.36</v>
      </c>
    </row>
    <row r="37" spans="1:17" x14ac:dyDescent="0.25">
      <c r="A37" t="s">
        <v>38</v>
      </c>
      <c r="C37" t="b">
        <f t="shared" si="0"/>
        <v>1</v>
      </c>
      <c r="D37" t="s">
        <v>38</v>
      </c>
      <c r="E37" s="1">
        <v>156458.62</v>
      </c>
      <c r="F37" t="b">
        <f t="shared" si="1"/>
        <v>1</v>
      </c>
      <c r="G37" t="s">
        <v>38</v>
      </c>
      <c r="I37" t="b">
        <f t="shared" si="2"/>
        <v>1</v>
      </c>
      <c r="J37" t="s">
        <v>38</v>
      </c>
      <c r="K37" s="1">
        <v>0</v>
      </c>
      <c r="L37" t="b">
        <f t="shared" si="3"/>
        <v>1</v>
      </c>
      <c r="M37" t="s">
        <v>38</v>
      </c>
      <c r="O37" t="b">
        <f t="shared" si="4"/>
        <v>1</v>
      </c>
      <c r="P37" t="s">
        <v>38</v>
      </c>
      <c r="Q37" s="2">
        <f t="shared" si="5"/>
        <v>156458.62</v>
      </c>
    </row>
    <row r="38" spans="1:17" x14ac:dyDescent="0.25">
      <c r="A38" t="s">
        <v>18</v>
      </c>
      <c r="B38" s="1">
        <v>2527.52</v>
      </c>
      <c r="C38" t="b">
        <f t="shared" si="0"/>
        <v>1</v>
      </c>
      <c r="D38" t="s">
        <v>18</v>
      </c>
      <c r="E38" s="1">
        <v>19983.7</v>
      </c>
      <c r="F38" t="b">
        <f t="shared" si="1"/>
        <v>1</v>
      </c>
      <c r="G38" t="s">
        <v>18</v>
      </c>
      <c r="I38" t="b">
        <f t="shared" si="2"/>
        <v>1</v>
      </c>
      <c r="J38" t="s">
        <v>18</v>
      </c>
      <c r="K38" s="1">
        <v>0</v>
      </c>
      <c r="L38" t="b">
        <f t="shared" si="3"/>
        <v>1</v>
      </c>
      <c r="M38" t="s">
        <v>18</v>
      </c>
      <c r="O38" t="b">
        <f t="shared" si="4"/>
        <v>1</v>
      </c>
      <c r="P38" t="s">
        <v>18</v>
      </c>
      <c r="Q38" s="2">
        <f t="shared" si="5"/>
        <v>22511.22</v>
      </c>
    </row>
    <row r="39" spans="1:17" x14ac:dyDescent="0.25">
      <c r="A39" t="s">
        <v>39</v>
      </c>
      <c r="C39" t="b">
        <f t="shared" si="0"/>
        <v>1</v>
      </c>
      <c r="D39" t="s">
        <v>39</v>
      </c>
      <c r="E39" s="1">
        <v>64788.32</v>
      </c>
      <c r="F39" t="b">
        <f t="shared" si="1"/>
        <v>1</v>
      </c>
      <c r="G39" t="s">
        <v>39</v>
      </c>
      <c r="I39" t="b">
        <f t="shared" si="2"/>
        <v>1</v>
      </c>
      <c r="J39" t="s">
        <v>39</v>
      </c>
      <c r="L39" t="b">
        <f t="shared" si="3"/>
        <v>1</v>
      </c>
      <c r="M39" t="s">
        <v>39</v>
      </c>
      <c r="O39" t="b">
        <f t="shared" si="4"/>
        <v>1</v>
      </c>
      <c r="P39" t="s">
        <v>39</v>
      </c>
      <c r="Q39" s="2">
        <f t="shared" si="5"/>
        <v>64788.32</v>
      </c>
    </row>
    <row r="40" spans="1:17" x14ac:dyDescent="0.25">
      <c r="A40" t="s">
        <v>40</v>
      </c>
      <c r="C40" t="b">
        <f t="shared" si="0"/>
        <v>1</v>
      </c>
      <c r="D40" t="s">
        <v>40</v>
      </c>
      <c r="E40" s="1">
        <v>56422.080000000002</v>
      </c>
      <c r="F40" t="b">
        <f t="shared" si="1"/>
        <v>1</v>
      </c>
      <c r="G40" t="s">
        <v>40</v>
      </c>
      <c r="I40" t="b">
        <f t="shared" si="2"/>
        <v>1</v>
      </c>
      <c r="J40" t="s">
        <v>40</v>
      </c>
      <c r="L40" t="b">
        <f t="shared" si="3"/>
        <v>1</v>
      </c>
      <c r="M40" t="s">
        <v>40</v>
      </c>
      <c r="O40" t="b">
        <f t="shared" si="4"/>
        <v>1</v>
      </c>
      <c r="P40" t="s">
        <v>40</v>
      </c>
      <c r="Q40" s="2">
        <f t="shared" si="5"/>
        <v>56422.080000000002</v>
      </c>
    </row>
    <row r="41" spans="1:17" x14ac:dyDescent="0.25">
      <c r="A41" t="s">
        <v>41</v>
      </c>
      <c r="C41" t="b">
        <f t="shared" si="0"/>
        <v>1</v>
      </c>
      <c r="D41" t="s">
        <v>41</v>
      </c>
      <c r="E41" s="1">
        <v>21338.32</v>
      </c>
      <c r="F41" t="b">
        <f t="shared" si="1"/>
        <v>1</v>
      </c>
      <c r="G41" t="s">
        <v>41</v>
      </c>
      <c r="I41" t="b">
        <f t="shared" si="2"/>
        <v>1</v>
      </c>
      <c r="J41" t="s">
        <v>41</v>
      </c>
      <c r="L41" t="b">
        <f t="shared" si="3"/>
        <v>1</v>
      </c>
      <c r="M41" t="s">
        <v>41</v>
      </c>
      <c r="O41" t="b">
        <f t="shared" si="4"/>
        <v>1</v>
      </c>
      <c r="P41" t="s">
        <v>41</v>
      </c>
      <c r="Q41" s="2">
        <f t="shared" si="5"/>
        <v>21338.32</v>
      </c>
    </row>
    <row r="42" spans="1:17" x14ac:dyDescent="0.25">
      <c r="A42" t="s">
        <v>19</v>
      </c>
      <c r="B42" s="1">
        <f>SUM(B2:B41)</f>
        <v>42426.510000000009</v>
      </c>
      <c r="D42" t="s">
        <v>19</v>
      </c>
      <c r="E42" s="1">
        <f>SUM(E3:E41)</f>
        <v>14245238.309999999</v>
      </c>
      <c r="G42" t="s">
        <v>19</v>
      </c>
      <c r="H42" s="1">
        <f>SUM(H2:H41)</f>
        <v>98363.85000000002</v>
      </c>
      <c r="J42" t="s">
        <v>19</v>
      </c>
      <c r="K42" s="1">
        <f>SUM(K2:K41)</f>
        <v>39822.870000000003</v>
      </c>
      <c r="M42" t="s">
        <v>19</v>
      </c>
      <c r="N42" s="1">
        <f>SUM(N2:N41)</f>
        <v>1156630.7599999998</v>
      </c>
      <c r="P42" t="s">
        <v>19</v>
      </c>
      <c r="Q42" s="1">
        <f>SUM(Q2:Q41)</f>
        <v>15582482.299999999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1867-8AD3-46F3-8CD2-90BDB5327BDA}">
  <dimension ref="A1:B42"/>
  <sheetViews>
    <sheetView tabSelected="1" topLeftCell="A19" workbookViewId="0">
      <selection activeCell="B42" sqref="B42"/>
    </sheetView>
  </sheetViews>
  <sheetFormatPr defaultRowHeight="15" x14ac:dyDescent="0.25"/>
  <cols>
    <col min="1" max="1" width="62.85546875" bestFit="1" customWidth="1"/>
    <col min="2" max="2" width="16.85546875" bestFit="1" customWidth="1"/>
  </cols>
  <sheetData>
    <row r="1" spans="1:2" x14ac:dyDescent="0.25">
      <c r="A1" t="s">
        <v>42</v>
      </c>
      <c r="B1" s="1"/>
    </row>
    <row r="2" spans="1:2" x14ac:dyDescent="0.25">
      <c r="A2" t="s">
        <v>1</v>
      </c>
      <c r="B2" s="1">
        <v>0</v>
      </c>
    </row>
    <row r="3" spans="1:2" x14ac:dyDescent="0.25">
      <c r="A3" t="s">
        <v>20</v>
      </c>
      <c r="B3" s="1">
        <v>203619.95</v>
      </c>
    </row>
    <row r="4" spans="1:2" x14ac:dyDescent="0.25">
      <c r="A4" t="s">
        <v>21</v>
      </c>
      <c r="B4" s="1">
        <v>84452.459999999992</v>
      </c>
    </row>
    <row r="5" spans="1:2" x14ac:dyDescent="0.25">
      <c r="A5" t="s">
        <v>2</v>
      </c>
      <c r="B5" s="1">
        <v>765696.9800000001</v>
      </c>
    </row>
    <row r="6" spans="1:2" x14ac:dyDescent="0.25">
      <c r="A6" t="s">
        <v>22</v>
      </c>
      <c r="B6" s="1">
        <v>277330.58999999997</v>
      </c>
    </row>
    <row r="7" spans="1:2" x14ac:dyDescent="0.25">
      <c r="A7" t="s">
        <v>23</v>
      </c>
      <c r="B7" s="1">
        <v>334194.33</v>
      </c>
    </row>
    <row r="8" spans="1:2" x14ac:dyDescent="0.25">
      <c r="A8" t="s">
        <v>3</v>
      </c>
      <c r="B8" s="1">
        <v>657022.97</v>
      </c>
    </row>
    <row r="9" spans="1:2" x14ac:dyDescent="0.25">
      <c r="A9" t="s">
        <v>24</v>
      </c>
      <c r="B9" s="1">
        <v>42295.020000000004</v>
      </c>
    </row>
    <row r="10" spans="1:2" x14ac:dyDescent="0.25">
      <c r="A10" t="s">
        <v>25</v>
      </c>
      <c r="B10" s="1">
        <v>143298.48000000001</v>
      </c>
    </row>
    <row r="11" spans="1:2" x14ac:dyDescent="0.25">
      <c r="A11" t="s">
        <v>26</v>
      </c>
      <c r="B11" s="1">
        <v>408593.49</v>
      </c>
    </row>
    <row r="12" spans="1:2" x14ac:dyDescent="0.25">
      <c r="A12" t="s">
        <v>27</v>
      </c>
      <c r="B12" s="1">
        <v>39498.500000000007</v>
      </c>
    </row>
    <row r="13" spans="1:2" x14ac:dyDescent="0.25">
      <c r="A13" t="s">
        <v>4</v>
      </c>
      <c r="B13" s="1">
        <v>376851.99</v>
      </c>
    </row>
    <row r="14" spans="1:2" x14ac:dyDescent="0.25">
      <c r="A14" t="s">
        <v>5</v>
      </c>
      <c r="B14" s="1">
        <v>597646.25</v>
      </c>
    </row>
    <row r="15" spans="1:2" x14ac:dyDescent="0.25">
      <c r="A15" t="s">
        <v>6</v>
      </c>
      <c r="B15" s="1">
        <v>3763369.5999999996</v>
      </c>
    </row>
    <row r="16" spans="1:2" x14ac:dyDescent="0.25">
      <c r="A16" t="s">
        <v>28</v>
      </c>
      <c r="B16" s="1">
        <v>772907.49</v>
      </c>
    </row>
    <row r="17" spans="1:2" x14ac:dyDescent="0.25">
      <c r="A17" t="s">
        <v>7</v>
      </c>
      <c r="B17" s="1">
        <v>301231.05</v>
      </c>
    </row>
    <row r="18" spans="1:2" x14ac:dyDescent="0.25">
      <c r="A18" t="s">
        <v>8</v>
      </c>
      <c r="B18" s="1">
        <v>63033.770000000004</v>
      </c>
    </row>
    <row r="19" spans="1:2" x14ac:dyDescent="0.25">
      <c r="A19" t="s">
        <v>29</v>
      </c>
      <c r="B19" s="1">
        <v>558533.51</v>
      </c>
    </row>
    <row r="20" spans="1:2" x14ac:dyDescent="0.25">
      <c r="A20" t="s">
        <v>9</v>
      </c>
      <c r="B20" s="1">
        <v>1488215</v>
      </c>
    </row>
    <row r="21" spans="1:2" x14ac:dyDescent="0.25">
      <c r="A21" t="s">
        <v>30</v>
      </c>
      <c r="B21" s="1">
        <v>401608.91000000003</v>
      </c>
    </row>
    <row r="22" spans="1:2" x14ac:dyDescent="0.25">
      <c r="A22" t="s">
        <v>10</v>
      </c>
      <c r="B22" s="1">
        <v>932564.39999999991</v>
      </c>
    </row>
    <row r="23" spans="1:2" x14ac:dyDescent="0.25">
      <c r="A23" t="s">
        <v>31</v>
      </c>
      <c r="B23" s="1">
        <v>5735.24</v>
      </c>
    </row>
    <row r="24" spans="1:2" x14ac:dyDescent="0.25">
      <c r="A24" t="s">
        <v>32</v>
      </c>
      <c r="B24" s="1">
        <v>49230.400000000001</v>
      </c>
    </row>
    <row r="25" spans="1:2" x14ac:dyDescent="0.25">
      <c r="A25" t="s">
        <v>33</v>
      </c>
      <c r="B25" s="1">
        <v>150677.69</v>
      </c>
    </row>
    <row r="26" spans="1:2" x14ac:dyDescent="0.25">
      <c r="A26" t="s">
        <v>34</v>
      </c>
      <c r="B26" s="1">
        <v>3325.77</v>
      </c>
    </row>
    <row r="27" spans="1:2" x14ac:dyDescent="0.25">
      <c r="A27" t="s">
        <v>11</v>
      </c>
      <c r="B27" s="1">
        <v>405064.84</v>
      </c>
    </row>
    <row r="28" spans="1:2" x14ac:dyDescent="0.25">
      <c r="A28" t="s">
        <v>12</v>
      </c>
      <c r="B28" s="1">
        <v>1155188.8999999999</v>
      </c>
    </row>
    <row r="29" spans="1:2" x14ac:dyDescent="0.25">
      <c r="A29" t="s">
        <v>13</v>
      </c>
      <c r="B29" s="1">
        <v>203400.33</v>
      </c>
    </row>
    <row r="30" spans="1:2" x14ac:dyDescent="0.25">
      <c r="A30" t="s">
        <v>14</v>
      </c>
      <c r="B30" s="1">
        <v>416052.08999999997</v>
      </c>
    </row>
    <row r="31" spans="1:2" x14ac:dyDescent="0.25">
      <c r="A31" t="s">
        <v>15</v>
      </c>
      <c r="B31" s="1">
        <v>22817.53</v>
      </c>
    </row>
    <row r="32" spans="1:2" x14ac:dyDescent="0.25">
      <c r="A32" t="s">
        <v>35</v>
      </c>
      <c r="B32" s="1">
        <v>123563.70000000003</v>
      </c>
    </row>
    <row r="33" spans="1:2" x14ac:dyDescent="0.25">
      <c r="A33" t="s">
        <v>16</v>
      </c>
      <c r="B33" s="1">
        <v>157456.24</v>
      </c>
    </row>
    <row r="34" spans="1:2" x14ac:dyDescent="0.25">
      <c r="A34" t="s">
        <v>36</v>
      </c>
      <c r="B34" s="1">
        <v>256800.47</v>
      </c>
    </row>
    <row r="35" spans="1:2" x14ac:dyDescent="0.25">
      <c r="A35" t="s">
        <v>37</v>
      </c>
      <c r="B35" s="1">
        <v>50197.440000000002</v>
      </c>
    </row>
    <row r="36" spans="1:2" x14ac:dyDescent="0.25">
      <c r="A36" t="s">
        <v>17</v>
      </c>
      <c r="B36" s="1">
        <v>49488.36</v>
      </c>
    </row>
    <row r="37" spans="1:2" x14ac:dyDescent="0.25">
      <c r="A37" t="s">
        <v>38</v>
      </c>
      <c r="B37" s="1">
        <v>156458.62</v>
      </c>
    </row>
    <row r="38" spans="1:2" x14ac:dyDescent="0.25">
      <c r="A38" t="s">
        <v>18</v>
      </c>
      <c r="B38" s="1">
        <v>22511.22</v>
      </c>
    </row>
    <row r="39" spans="1:2" x14ac:dyDescent="0.25">
      <c r="A39" t="s">
        <v>39</v>
      </c>
      <c r="B39" s="1">
        <v>64788.32</v>
      </c>
    </row>
    <row r="40" spans="1:2" x14ac:dyDescent="0.25">
      <c r="A40" t="s">
        <v>40</v>
      </c>
      <c r="B40" s="1">
        <v>56422.080000000002</v>
      </c>
    </row>
    <row r="41" spans="1:2" x14ac:dyDescent="0.25">
      <c r="A41" t="s">
        <v>41</v>
      </c>
      <c r="B41" s="1">
        <v>21338.32</v>
      </c>
    </row>
    <row r="42" spans="1:2" x14ac:dyDescent="0.25">
      <c r="A42" t="s">
        <v>19</v>
      </c>
      <c r="B42" s="1">
        <v>15582482.299999999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FAEC FX SC</vt:lpstr>
      <vt:lpstr>FAEC</vt:lpstr>
      <vt:lpstr>FAEC OPME</vt:lpstr>
      <vt:lpstr>MAC FX MS</vt:lpstr>
      <vt:lpstr>MAC</vt:lpstr>
      <vt:lpstr>Consolidado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2025-08-20T19:10:31Z</dcterms:created>
  <dcterms:modified xsi:type="dcterms:W3CDTF">2025-08-21T17:00:18Z</dcterms:modified>
</cp:coreProperties>
</file>