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Detalhado\Hospitalar\"/>
    </mc:Choice>
  </mc:AlternateContent>
  <xr:revisionPtr revIDLastSave="0" documentId="13_ncr:1_{225681DF-0545-43C8-9B14-03027244A1C2}" xr6:coauthVersionLast="47" xr6:coauthVersionMax="47" xr10:uidLastSave="{00000000-0000-0000-0000-000000000000}"/>
  <bookViews>
    <workbookView xWindow="-120" yWindow="-120" windowWidth="29040" windowHeight="15840" tabRatio="907" xr2:uid="{BB8A2AB0-83CE-499C-9E0B-FF857F49C01A}"/>
  </bookViews>
  <sheets>
    <sheet name="Resumo" sheetId="1" r:id="rId1"/>
    <sheet name="2303167" sheetId="2" r:id="rId2"/>
    <sheet name="2303892" sheetId="3" r:id="rId3"/>
    <sheet name="2306336" sheetId="4" r:id="rId4"/>
    <sheet name="2436469" sheetId="5" r:id="rId5"/>
    <sheet name="2490935" sheetId="6" r:id="rId6"/>
    <sheet name="2491249" sheetId="7" r:id="rId7"/>
    <sheet name="2521296" sheetId="8" r:id="rId8"/>
    <sheet name="2521695" sheetId="9" r:id="rId9"/>
    <sheet name="2521873" sheetId="10" r:id="rId10"/>
    <sheet name="2522411" sheetId="14" r:id="rId11"/>
    <sheet name="2558254" sheetId="11" r:id="rId12"/>
    <sheet name="2568713" sheetId="12" r:id="rId13"/>
    <sheet name="6854729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3" i="1"/>
  <c r="E4" i="1"/>
  <c r="E5" i="1"/>
  <c r="E6" i="1"/>
  <c r="E7" i="1"/>
  <c r="E8" i="1"/>
  <c r="E9" i="1"/>
  <c r="E10" i="1"/>
  <c r="E11" i="1"/>
  <c r="E12" i="1"/>
  <c r="E13" i="1"/>
  <c r="E14" i="1"/>
  <c r="E2" i="1"/>
  <c r="C15" i="1"/>
  <c r="D15" i="1"/>
  <c r="B15" i="1"/>
  <c r="C9" i="11" l="1"/>
  <c r="C17" i="14"/>
  <c r="C10" i="5" l="1"/>
  <c r="C21" i="4"/>
  <c r="C10" i="3"/>
</calcChain>
</file>

<file path=xl/sharedStrings.xml><?xml version="1.0" encoding="utf-8"?>
<sst xmlns="http://schemas.openxmlformats.org/spreadsheetml/2006/main" count="88" uniqueCount="42">
  <si>
    <t>Hospital SC (CNES)</t>
  </si>
  <si>
    <t>Total</t>
  </si>
  <si>
    <t>2303167 HOSPITAL SANTO ANTONIO DE ITAPEMA</t>
  </si>
  <si>
    <t>2303892 HOSPITAL SAO FRANCISCO</t>
  </si>
  <si>
    <t>2306336 HOSPITAL SAO JOSE</t>
  </si>
  <si>
    <t>2436469 HOSPITAL MUNICIPAL SAO JOSE</t>
  </si>
  <si>
    <t>2490935 HOSPITAL FELIX DA COSTA GOMES</t>
  </si>
  <si>
    <t>2491249 HOSPITAL SANTA CRUZ DE CANOINHAS</t>
  </si>
  <si>
    <t>2521296 HOSPITAL BETHESDA</t>
  </si>
  <si>
    <t>2521695 HOSPITAL RIO NEGRINHO</t>
  </si>
  <si>
    <t>2521873 HOSPITAL BEATRIZ RAMOS</t>
  </si>
  <si>
    <t>2522411 HOSPITAL AZAMBUJA</t>
  </si>
  <si>
    <t>2558254 HOSPITAL SANTO ANTONIO</t>
  </si>
  <si>
    <t>2568713 HOSPITAL REGIONAL ALTO VALE</t>
  </si>
  <si>
    <t>6854729 HOSPITAL MUNICIPAL RUTH CARDOSO</t>
  </si>
  <si>
    <t>0702060011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</si>
  <si>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</si>
  <si>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</si>
  <si>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</si>
  <si>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</si>
  <si>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</si>
  <si>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</si>
  <si>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</si>
  <si>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0702030767 PARAFUSO P/ COMPONENTE ACETABULAR</t>
  </si>
  <si>
    <t>0702031380 CIMENTO S/ ANTIBIOTICO</t>
  </si>
  <si>
    <t>0702030074 CENTRALIZADOR PARA COMPONENTE FEMORAL CIMENTADO MODULAR</t>
  </si>
  <si>
    <t>0702030090 COMPONENTE ACETABULAR DE POLIETILENO CIMENTADO PRIMARIO / REVISAO</t>
  </si>
  <si>
    <t>0702030147 COMPONENTE DE AUMENTO TIBIAL P/ REVISAO DE PROTESE TOTAL DE JOELHO</t>
  </si>
  <si>
    <t>0702030163 COMPONENTE FEMORAL CIMENTADO MODULAR PRIMARIO</t>
  </si>
  <si>
    <t>0702030180 COMPONENTE FEMORAL DE REVISAO CIMENTADO / FIXACAO BIOLOGICA</t>
  </si>
  <si>
    <t>0702030198 COMPONENTE FEMORAL MODULAR DE REVISAO CIMENTADA P/ ENXERTO IMPACTADO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</si>
  <si>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</si>
  <si>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</si>
  <si>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</si>
  <si>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</si>
  <si>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0702031259 RESTRITOR DE CIMENTO FEMORAL/UMERAL</t>
  </si>
  <si>
    <t>0702030082 CIMENTO C/ ANTIBIOTICO</t>
  </si>
  <si>
    <t>0702030244 COMPONENTE PATELAR CIMENTADO / FIXACAO BIOLOGICA</t>
  </si>
  <si>
    <t>0702030694 PARAFUSO CORTICAL 3,5 MM</t>
  </si>
  <si>
    <t>OPME</t>
  </si>
  <si>
    <t>Compl. 2024</t>
  </si>
  <si>
    <t>Compl.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</si>
</sst>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8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2C85-65BF-4251-A364-93B76D7D6663}">
  <dimension ref="A1:L16"/>
  <sheetViews>
    <sheetView tabSelected="1" workbookViewId="0">
      <selection activeCell="F1" sqref="F1:F15"/>
    </sheetView>
  </sheetViews>
  <sheetFormatPr defaultRowHeight="15" x14ac:dyDescent="0.25"/>
  <cols>
    <col min="1" max="1" width="44.85546875" bestFit="1" customWidth="1"/>
    <col min="2" max="4" width="14.28515625" bestFit="1" customWidth="1"/>
    <col min="5" max="5" width="14.7109375" customWidth="1"/>
    <col min="6" max="6" width="14.85546875" customWidth="1"/>
    <col min="7" max="7" width="12.42578125" bestFit="1" customWidth="1"/>
    <col min="8" max="9" width="11.7109375" bestFit="1" customWidth="1"/>
    <col min="10" max="10" width="12.7109375" bestFit="1" customWidth="1"/>
    <col min="14" max="14" width="12.42578125" bestFit="1" customWidth="1"/>
    <col min="15" max="15" width="20.140625" customWidth="1"/>
    <col min="16" max="16" width="12.42578125" bestFit="1" customWidth="1"/>
  </cols>
  <sheetData>
    <row r="1" spans="1:12" x14ac:dyDescent="0.25">
      <c r="A1" t="s">
        <v>0</v>
      </c>
      <c r="B1" s="4" t="s">
        <v>39</v>
      </c>
      <c r="C1" t="s">
        <v>40</v>
      </c>
      <c r="D1" t="s">
        <v>41</v>
      </c>
      <c r="E1" s="4" t="s">
        <v>1</v>
      </c>
      <c r="F1" s="4"/>
    </row>
    <row r="2" spans="1:12" x14ac:dyDescent="0.25">
      <c r="A2" t="s">
        <v>2</v>
      </c>
      <c r="B2" s="2">
        <v>180</v>
      </c>
      <c r="C2">
        <v>0</v>
      </c>
      <c r="D2" s="2">
        <v>12000</v>
      </c>
      <c r="E2" s="3">
        <f>(C2+D2)-B2</f>
        <v>11820</v>
      </c>
      <c r="F2" s="2"/>
    </row>
    <row r="3" spans="1:12" x14ac:dyDescent="0.25">
      <c r="A3" t="s">
        <v>3</v>
      </c>
      <c r="B3" s="2">
        <v>13216.22</v>
      </c>
      <c r="C3" s="2">
        <v>43026.64</v>
      </c>
      <c r="D3" s="2">
        <v>0</v>
      </c>
      <c r="E3" s="3">
        <f t="shared" ref="E3:E14" si="0">(C3+D3)-B3</f>
        <v>29810.42</v>
      </c>
      <c r="F3" s="2"/>
    </row>
    <row r="4" spans="1:12" x14ac:dyDescent="0.25">
      <c r="A4" t="s">
        <v>4</v>
      </c>
      <c r="B4" s="2">
        <v>32878.989999999991</v>
      </c>
      <c r="C4" s="2">
        <v>123689.18</v>
      </c>
      <c r="D4" s="2">
        <v>4000</v>
      </c>
      <c r="E4" s="3">
        <f t="shared" si="0"/>
        <v>94810.19</v>
      </c>
      <c r="F4" s="2"/>
    </row>
    <row r="5" spans="1:12" x14ac:dyDescent="0.25">
      <c r="A5" t="s">
        <v>5</v>
      </c>
      <c r="B5" s="2">
        <v>13216.22</v>
      </c>
      <c r="C5" s="2">
        <v>42363.56</v>
      </c>
      <c r="D5" s="2">
        <v>0</v>
      </c>
      <c r="E5" s="3">
        <f t="shared" si="0"/>
        <v>29147.339999999997</v>
      </c>
      <c r="F5" s="2"/>
    </row>
    <row r="6" spans="1:12" x14ac:dyDescent="0.25">
      <c r="A6" t="s">
        <v>6</v>
      </c>
      <c r="B6" s="2">
        <v>180</v>
      </c>
      <c r="C6" s="2">
        <v>0</v>
      </c>
      <c r="D6" s="2">
        <v>10000</v>
      </c>
      <c r="E6" s="3">
        <f t="shared" si="0"/>
        <v>9820</v>
      </c>
      <c r="F6" s="2"/>
    </row>
    <row r="7" spans="1:12" x14ac:dyDescent="0.25">
      <c r="A7" t="s">
        <v>7</v>
      </c>
      <c r="B7" s="2">
        <v>0</v>
      </c>
      <c r="C7" s="2">
        <v>0</v>
      </c>
      <c r="D7" s="2">
        <v>22000</v>
      </c>
      <c r="E7" s="3">
        <f t="shared" si="0"/>
        <v>22000</v>
      </c>
      <c r="F7" s="2"/>
    </row>
    <row r="8" spans="1:12" x14ac:dyDescent="0.25">
      <c r="A8" t="s">
        <v>8</v>
      </c>
      <c r="B8" s="2">
        <v>1800</v>
      </c>
      <c r="C8" s="2">
        <v>0</v>
      </c>
      <c r="D8" s="2">
        <v>44000</v>
      </c>
      <c r="E8" s="3">
        <f t="shared" si="0"/>
        <v>42200</v>
      </c>
      <c r="F8" s="2"/>
    </row>
    <row r="9" spans="1:12" x14ac:dyDescent="0.25">
      <c r="A9" t="s">
        <v>9</v>
      </c>
      <c r="B9" s="2">
        <v>360</v>
      </c>
      <c r="C9" s="2">
        <v>0</v>
      </c>
      <c r="D9" s="2">
        <v>6000</v>
      </c>
      <c r="E9" s="3">
        <f t="shared" si="0"/>
        <v>5640</v>
      </c>
      <c r="F9" s="2"/>
    </row>
    <row r="10" spans="1:12" x14ac:dyDescent="0.25">
      <c r="A10" t="s">
        <v>10</v>
      </c>
      <c r="B10" s="2">
        <v>60.59</v>
      </c>
      <c r="C10" s="2">
        <v>5203.67</v>
      </c>
      <c r="D10" s="2">
        <v>0</v>
      </c>
      <c r="E10" s="3">
        <f t="shared" si="0"/>
        <v>5143.08</v>
      </c>
      <c r="F10" s="2"/>
    </row>
    <row r="11" spans="1:12" x14ac:dyDescent="0.25">
      <c r="A11" t="s">
        <v>11</v>
      </c>
      <c r="B11" s="2">
        <v>24468.870000000003</v>
      </c>
      <c r="C11" s="2">
        <v>88395.319999999992</v>
      </c>
      <c r="D11" s="2">
        <v>12000</v>
      </c>
      <c r="E11" s="3">
        <f t="shared" si="0"/>
        <v>75926.449999999983</v>
      </c>
      <c r="F11" s="2"/>
    </row>
    <row r="12" spans="1:12" x14ac:dyDescent="0.25">
      <c r="A12" t="s">
        <v>12</v>
      </c>
      <c r="B12" s="2">
        <v>3284.71</v>
      </c>
      <c r="C12" s="2">
        <v>7336.92</v>
      </c>
      <c r="D12" s="2">
        <v>4000</v>
      </c>
      <c r="E12" s="3">
        <f t="shared" si="0"/>
        <v>8052.21</v>
      </c>
      <c r="F12" s="2"/>
    </row>
    <row r="13" spans="1:12" x14ac:dyDescent="0.25">
      <c r="A13" t="s">
        <v>13</v>
      </c>
      <c r="B13" s="2">
        <v>360</v>
      </c>
      <c r="C13" s="2">
        <v>4000</v>
      </c>
      <c r="D13" s="2">
        <v>12000</v>
      </c>
      <c r="E13" s="3">
        <f t="shared" si="0"/>
        <v>15640</v>
      </c>
      <c r="F13" s="2"/>
    </row>
    <row r="14" spans="1:12" x14ac:dyDescent="0.25">
      <c r="A14" t="s">
        <v>14</v>
      </c>
      <c r="B14" s="2">
        <v>540</v>
      </c>
      <c r="C14" s="2">
        <v>14000</v>
      </c>
      <c r="D14" s="2">
        <v>16000</v>
      </c>
      <c r="E14" s="3">
        <f t="shared" si="0"/>
        <v>29460</v>
      </c>
      <c r="F14" s="2"/>
    </row>
    <row r="15" spans="1:12" x14ac:dyDescent="0.25">
      <c r="A15" t="s">
        <v>1</v>
      </c>
      <c r="B15" s="2">
        <f>SUM(B2:B14)</f>
        <v>90545.599999999991</v>
      </c>
      <c r="C15" s="2">
        <f t="shared" ref="C15:E15" si="1">SUM(C2:C14)</f>
        <v>328015.28999999998</v>
      </c>
      <c r="D15" s="2">
        <f t="shared" si="1"/>
        <v>142000</v>
      </c>
      <c r="E15" s="2">
        <f>SUM(E2:E14)</f>
        <v>379469.69</v>
      </c>
      <c r="F15" s="2"/>
      <c r="L15" s="3"/>
    </row>
    <row r="16" spans="1:12" x14ac:dyDescent="0.25">
      <c r="C16" s="2"/>
      <c r="L16" s="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E22B-C152-46BF-AF16-326CB8D5D725}">
  <dimension ref="A1:E1"/>
  <sheetViews>
    <sheetView workbookViewId="0">
      <selection activeCell="C1" sqref="C1"/>
    </sheetView>
  </sheetViews>
  <sheetFormatPr defaultRowHeight="15" x14ac:dyDescent="0.25"/>
  <cols>
    <col min="1" max="1" width="66.7109375" bestFit="1" customWidth="1"/>
    <col min="2" max="2" width="10.7109375" bestFit="1" customWidth="1"/>
    <col min="3" max="3" width="9.5703125" bestFit="1" customWidth="1"/>
    <col min="5" max="5" width="10.7109375" bestFit="1" customWidth="1"/>
  </cols>
  <sheetData>
    <row r="1" spans="1:5" x14ac:dyDescent="0.25">
      <c r="A1" t="s">
        <v>24</v>
      </c>
      <c r="B1">
        <v>1</v>
      </c>
      <c r="C1" s="2">
        <v>60.59</v>
      </c>
      <c r="E1" s="1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F439-7B6C-4CCC-8508-F7C23E3B45D7}">
  <dimension ref="A1:G17"/>
  <sheetViews>
    <sheetView workbookViewId="0">
      <selection activeCell="C17" sqref="C17"/>
    </sheetView>
  </sheetViews>
  <sheetFormatPr defaultRowHeight="15" x14ac:dyDescent="0.25"/>
  <cols>
    <col min="1" max="1" width="78.28515625" bestFit="1" customWidth="1"/>
    <col min="2" max="2" width="11.7109375" bestFit="1" customWidth="1"/>
    <col min="3" max="3" width="13.28515625" bestFit="1" customWidth="1"/>
    <col min="4" max="4" width="10.7109375" bestFit="1" customWidth="1"/>
    <col min="5" max="5" width="12.7109375" bestFit="1" customWidth="1"/>
    <col min="7" max="7" width="11.7109375" bestFit="1" customWidth="1"/>
  </cols>
  <sheetData>
    <row r="1" spans="1:3" x14ac:dyDescent="0.25">
      <c r="A1" t="s">
        <v>25</v>
      </c>
      <c r="B1">
        <v>1</v>
      </c>
      <c r="C1" s="2">
        <v>104.44</v>
      </c>
    </row>
    <row r="2" spans="1:3" x14ac:dyDescent="0.25">
      <c r="A2" t="s">
        <v>36</v>
      </c>
      <c r="B2">
        <v>1</v>
      </c>
      <c r="C2" s="2">
        <v>109.62</v>
      </c>
    </row>
    <row r="3" spans="1:3" x14ac:dyDescent="0.25">
      <c r="A3" t="s">
        <v>16</v>
      </c>
      <c r="B3">
        <v>1</v>
      </c>
      <c r="C3" s="2">
        <v>1027.28</v>
      </c>
    </row>
    <row r="4" spans="1:3" x14ac:dyDescent="0.25">
      <c r="A4" t="s">
        <v>17</v>
      </c>
      <c r="B4">
        <v>1</v>
      </c>
      <c r="C4" s="2">
        <v>463.48</v>
      </c>
    </row>
    <row r="5" spans="1:3" x14ac:dyDescent="0.25">
      <c r="A5" t="s">
        <v>28</v>
      </c>
      <c r="B5">
        <v>1</v>
      </c>
      <c r="C5" s="2">
        <v>1008</v>
      </c>
    </row>
    <row r="6" spans="1:3" x14ac:dyDescent="0.25">
      <c r="A6" t="s">
        <v>18</v>
      </c>
      <c r="B6">
        <v>1</v>
      </c>
      <c r="C6" s="2">
        <v>1695.27</v>
      </c>
    </row>
    <row r="7" spans="1:3" x14ac:dyDescent="0.25">
      <c r="A7" t="s">
        <v>19</v>
      </c>
      <c r="B7">
        <v>6</v>
      </c>
      <c r="C7" s="2">
        <v>10029.6</v>
      </c>
    </row>
    <row r="8" spans="1:3" x14ac:dyDescent="0.25">
      <c r="A8" t="s">
        <v>37</v>
      </c>
      <c r="B8">
        <v>5</v>
      </c>
      <c r="C8" s="2">
        <v>742.85</v>
      </c>
    </row>
    <row r="9" spans="1:3" x14ac:dyDescent="0.25">
      <c r="A9" t="s">
        <v>20</v>
      </c>
      <c r="B9">
        <v>6</v>
      </c>
      <c r="C9" s="2">
        <v>2117.7600000000002</v>
      </c>
    </row>
    <row r="10" spans="1:3" x14ac:dyDescent="0.25">
      <c r="A10" t="s">
        <v>21</v>
      </c>
      <c r="B10">
        <v>6</v>
      </c>
      <c r="C10" s="2">
        <v>5126.88</v>
      </c>
    </row>
    <row r="11" spans="1:3" x14ac:dyDescent="0.25">
      <c r="A11" t="s">
        <v>22</v>
      </c>
      <c r="B11">
        <v>1</v>
      </c>
      <c r="C11" s="2">
        <v>372.78</v>
      </c>
    </row>
    <row r="12" spans="1:3" x14ac:dyDescent="0.25">
      <c r="A12" t="s">
        <v>38</v>
      </c>
      <c r="B12">
        <v>3</v>
      </c>
      <c r="C12" s="2">
        <v>46.02</v>
      </c>
    </row>
    <row r="13" spans="1:3" x14ac:dyDescent="0.25">
      <c r="A13" t="s">
        <v>23</v>
      </c>
      <c r="B13">
        <v>3</v>
      </c>
      <c r="C13" s="2">
        <v>329.01</v>
      </c>
    </row>
    <row r="14" spans="1:3" x14ac:dyDescent="0.25">
      <c r="A14" t="s">
        <v>35</v>
      </c>
      <c r="B14">
        <v>1</v>
      </c>
      <c r="C14" s="2">
        <v>28.8</v>
      </c>
    </row>
    <row r="15" spans="1:3" x14ac:dyDescent="0.25">
      <c r="A15" t="s">
        <v>24</v>
      </c>
      <c r="B15">
        <v>12</v>
      </c>
      <c r="C15" s="2">
        <v>727.08</v>
      </c>
    </row>
    <row r="16" spans="1:3" x14ac:dyDescent="0.25">
      <c r="A16" t="s">
        <v>15</v>
      </c>
      <c r="B16">
        <v>3</v>
      </c>
      <c r="C16" s="2">
        <v>540</v>
      </c>
    </row>
    <row r="17" spans="3:7" x14ac:dyDescent="0.25">
      <c r="C17" s="3">
        <f>SUM(C1:C16)</f>
        <v>24468.870000000003</v>
      </c>
      <c r="G17" s="1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5222-D579-4385-B39F-31A578B711A7}">
  <dimension ref="A1:F9"/>
  <sheetViews>
    <sheetView workbookViewId="0">
      <selection activeCell="C9" sqref="C9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2.140625" bestFit="1" customWidth="1"/>
    <col min="4" max="4" width="11.7109375" bestFit="1" customWidth="1"/>
    <col min="6" max="6" width="10.7109375" bestFit="1" customWidth="1"/>
  </cols>
  <sheetData>
    <row r="1" spans="1:6" x14ac:dyDescent="0.25">
      <c r="A1" t="s">
        <v>25</v>
      </c>
      <c r="B1">
        <v>1</v>
      </c>
      <c r="C1" s="2">
        <v>104.44</v>
      </c>
    </row>
    <row r="2" spans="1:6" x14ac:dyDescent="0.25">
      <c r="A2" t="s">
        <v>16</v>
      </c>
      <c r="B2">
        <v>1</v>
      </c>
      <c r="C2" s="2">
        <v>1027.28</v>
      </c>
    </row>
    <row r="3" spans="1:6" x14ac:dyDescent="0.25">
      <c r="A3" t="s">
        <v>17</v>
      </c>
      <c r="B3">
        <v>1</v>
      </c>
      <c r="C3" s="2">
        <v>463.48</v>
      </c>
    </row>
    <row r="4" spans="1:6" x14ac:dyDescent="0.25">
      <c r="A4" t="s">
        <v>28</v>
      </c>
      <c r="B4">
        <v>1</v>
      </c>
      <c r="C4" s="2">
        <v>1008</v>
      </c>
    </row>
    <row r="5" spans="1:6" x14ac:dyDescent="0.25">
      <c r="A5" t="s">
        <v>22</v>
      </c>
      <c r="B5">
        <v>1</v>
      </c>
      <c r="C5" s="2">
        <v>372.78</v>
      </c>
    </row>
    <row r="6" spans="1:6" x14ac:dyDescent="0.25">
      <c r="A6" t="s">
        <v>23</v>
      </c>
      <c r="B6">
        <v>2</v>
      </c>
      <c r="C6" s="2">
        <v>219.34</v>
      </c>
    </row>
    <row r="7" spans="1:6" x14ac:dyDescent="0.25">
      <c r="A7" t="s">
        <v>35</v>
      </c>
      <c r="B7">
        <v>1</v>
      </c>
      <c r="C7" s="2">
        <v>28.8</v>
      </c>
    </row>
    <row r="8" spans="1:6" x14ac:dyDescent="0.25">
      <c r="A8" t="s">
        <v>24</v>
      </c>
      <c r="B8">
        <v>1</v>
      </c>
      <c r="C8" s="2">
        <v>60.59</v>
      </c>
    </row>
    <row r="9" spans="1:6" x14ac:dyDescent="0.25">
      <c r="C9" s="2">
        <f>SUM(C1:C8)</f>
        <v>3284.71</v>
      </c>
      <c r="F9" s="1"/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F6AF-DCBF-40A4-A746-E7C515A048A0}">
  <dimension ref="A1:E1"/>
  <sheetViews>
    <sheetView workbookViewId="0">
      <selection activeCell="C1" sqref="C1"/>
    </sheetView>
  </sheetViews>
  <sheetFormatPr defaultRowHeight="15" x14ac:dyDescent="0.25"/>
  <cols>
    <col min="1" max="1" width="72" bestFit="1" customWidth="1"/>
    <col min="2" max="2" width="11.7109375" bestFit="1" customWidth="1"/>
    <col min="3" max="3" width="10.5703125" bestFit="1" customWidth="1"/>
    <col min="5" max="5" width="11.7109375" bestFit="1" customWidth="1"/>
  </cols>
  <sheetData>
    <row r="1" spans="1:5" x14ac:dyDescent="0.25">
      <c r="A1" t="s">
        <v>15</v>
      </c>
      <c r="B1">
        <v>2</v>
      </c>
      <c r="C1" s="2">
        <v>360</v>
      </c>
      <c r="E1" s="1"/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6F43-ADC0-4F19-9402-44ADCB723626}">
  <dimension ref="A1:F1"/>
  <sheetViews>
    <sheetView workbookViewId="0">
      <selection activeCell="C1" sqref="C1"/>
    </sheetView>
  </sheetViews>
  <sheetFormatPr defaultRowHeight="15" x14ac:dyDescent="0.25"/>
  <cols>
    <col min="1" max="1" width="53.42578125" bestFit="1" customWidth="1"/>
    <col min="2" max="2" width="11.7109375" bestFit="1" customWidth="1"/>
    <col min="3" max="3" width="10.7109375" bestFit="1" customWidth="1"/>
    <col min="4" max="4" width="11.7109375" bestFit="1" customWidth="1"/>
    <col min="6" max="6" width="11.7109375" bestFit="1" customWidth="1"/>
  </cols>
  <sheetData>
    <row r="1" spans="1:6" x14ac:dyDescent="0.25">
      <c r="A1" t="s">
        <v>15</v>
      </c>
      <c r="B1">
        <v>3</v>
      </c>
      <c r="C1" s="2">
        <v>540</v>
      </c>
      <c r="F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7FAC-634D-4304-BB89-591C7E66711E}">
  <dimension ref="A1:E1"/>
  <sheetViews>
    <sheetView workbookViewId="0">
      <selection activeCell="C1" sqref="C1"/>
    </sheetView>
  </sheetViews>
  <sheetFormatPr defaultRowHeight="15" x14ac:dyDescent="0.25"/>
  <cols>
    <col min="1" max="1" width="72" bestFit="1" customWidth="1"/>
    <col min="2" max="2" width="11.7109375" bestFit="1" customWidth="1"/>
    <col min="3" max="3" width="10.5703125" bestFit="1" customWidth="1"/>
    <col min="5" max="5" width="11.7109375" bestFit="1" customWidth="1"/>
  </cols>
  <sheetData>
    <row r="1" spans="1:5" x14ac:dyDescent="0.25">
      <c r="A1" t="s">
        <v>15</v>
      </c>
      <c r="B1">
        <v>1</v>
      </c>
      <c r="C1" s="2">
        <v>180</v>
      </c>
      <c r="E1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B2C6-214E-4AFD-9DA4-BE635BB4CFE8}">
  <dimension ref="A1:F10"/>
  <sheetViews>
    <sheetView workbookViewId="0">
      <selection activeCell="C10" sqref="C10"/>
    </sheetView>
  </sheetViews>
  <sheetFormatPr defaultRowHeight="15" x14ac:dyDescent="0.25"/>
  <cols>
    <col min="1" max="1" width="78.28515625" bestFit="1" customWidth="1"/>
    <col min="2" max="2" width="11.7109375" bestFit="1" customWidth="1"/>
    <col min="3" max="3" width="13.28515625" bestFit="1" customWidth="1"/>
    <col min="4" max="6" width="11.7109375" bestFit="1" customWidth="1"/>
  </cols>
  <sheetData>
    <row r="1" spans="1:6" x14ac:dyDescent="0.25">
      <c r="A1" t="s">
        <v>16</v>
      </c>
      <c r="B1">
        <v>2</v>
      </c>
      <c r="C1" s="2">
        <v>2054.56</v>
      </c>
    </row>
    <row r="2" spans="1:6" x14ac:dyDescent="0.25">
      <c r="A2" t="s">
        <v>17</v>
      </c>
      <c r="B2">
        <v>2</v>
      </c>
      <c r="C2" s="2">
        <v>926.96</v>
      </c>
    </row>
    <row r="3" spans="1:6" x14ac:dyDescent="0.25">
      <c r="A3" t="s">
        <v>18</v>
      </c>
      <c r="B3">
        <v>2</v>
      </c>
      <c r="C3" s="2">
        <v>3390.54</v>
      </c>
    </row>
    <row r="4" spans="1:6" x14ac:dyDescent="0.25">
      <c r="A4" t="s">
        <v>19</v>
      </c>
      <c r="B4">
        <v>2</v>
      </c>
      <c r="C4" s="2">
        <v>3343.2</v>
      </c>
    </row>
    <row r="5" spans="1:6" x14ac:dyDescent="0.25">
      <c r="A5" t="s">
        <v>20</v>
      </c>
      <c r="B5">
        <v>2</v>
      </c>
      <c r="C5" s="2">
        <v>705.92</v>
      </c>
    </row>
    <row r="6" spans="1:6" x14ac:dyDescent="0.25">
      <c r="A6" t="s">
        <v>21</v>
      </c>
      <c r="B6">
        <v>2</v>
      </c>
      <c r="C6" s="2">
        <v>1708.96</v>
      </c>
    </row>
    <row r="7" spans="1:6" x14ac:dyDescent="0.25">
      <c r="A7" t="s">
        <v>22</v>
      </c>
      <c r="B7">
        <v>2</v>
      </c>
      <c r="C7" s="2">
        <v>745.56</v>
      </c>
    </row>
    <row r="8" spans="1:6" x14ac:dyDescent="0.25">
      <c r="A8" t="s">
        <v>23</v>
      </c>
      <c r="B8">
        <v>2</v>
      </c>
      <c r="C8" s="2">
        <v>219.34</v>
      </c>
    </row>
    <row r="9" spans="1:6" x14ac:dyDescent="0.25">
      <c r="A9" t="s">
        <v>24</v>
      </c>
      <c r="B9">
        <v>2</v>
      </c>
      <c r="C9" s="2">
        <v>121.18</v>
      </c>
    </row>
    <row r="10" spans="1:6" x14ac:dyDescent="0.25">
      <c r="C10" s="2">
        <f>SUM(C1:C9)</f>
        <v>13216.22</v>
      </c>
      <c r="F10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DC0A-71DA-4675-BD5F-FB1D160BC576}">
  <dimension ref="A1:J21"/>
  <sheetViews>
    <sheetView workbookViewId="0">
      <selection activeCell="C21" sqref="C21"/>
    </sheetView>
  </sheetViews>
  <sheetFormatPr defaultRowHeight="15" x14ac:dyDescent="0.25"/>
  <cols>
    <col min="1" max="1" width="78.28515625" bestFit="1" customWidth="1"/>
    <col min="2" max="2" width="10.7109375" bestFit="1" customWidth="1"/>
    <col min="3" max="3" width="13.28515625" bestFit="1" customWidth="1"/>
    <col min="4" max="7" width="11.7109375" bestFit="1" customWidth="1"/>
    <col min="8" max="8" width="12.7109375" bestFit="1" customWidth="1"/>
    <col min="10" max="10" width="11.7109375" bestFit="1" customWidth="1"/>
  </cols>
  <sheetData>
    <row r="1" spans="1:3" x14ac:dyDescent="0.25">
      <c r="A1" t="s">
        <v>25</v>
      </c>
      <c r="B1">
        <v>4</v>
      </c>
      <c r="C1" s="2">
        <v>417.76</v>
      </c>
    </row>
    <row r="2" spans="1:3" x14ac:dyDescent="0.25">
      <c r="A2" t="s">
        <v>26</v>
      </c>
      <c r="B2">
        <v>1</v>
      </c>
      <c r="C2" s="2">
        <v>282.87</v>
      </c>
    </row>
    <row r="3" spans="1:3" x14ac:dyDescent="0.25">
      <c r="A3" t="s">
        <v>16</v>
      </c>
      <c r="B3">
        <v>5</v>
      </c>
      <c r="C3" s="2">
        <v>5136.3999999999996</v>
      </c>
    </row>
    <row r="4" spans="1:3" x14ac:dyDescent="0.25">
      <c r="A4" t="s">
        <v>17</v>
      </c>
      <c r="B4">
        <v>6</v>
      </c>
      <c r="C4" s="2">
        <v>2780.88</v>
      </c>
    </row>
    <row r="5" spans="1:3" x14ac:dyDescent="0.25">
      <c r="A5" t="s">
        <v>27</v>
      </c>
      <c r="B5">
        <v>2</v>
      </c>
      <c r="C5" s="2">
        <v>929.22</v>
      </c>
    </row>
    <row r="6" spans="1:3" x14ac:dyDescent="0.25">
      <c r="A6" t="s">
        <v>28</v>
      </c>
      <c r="B6">
        <v>4</v>
      </c>
      <c r="C6" s="2">
        <v>4032</v>
      </c>
    </row>
    <row r="7" spans="1:3" x14ac:dyDescent="0.25">
      <c r="A7" t="s">
        <v>29</v>
      </c>
      <c r="B7">
        <v>1</v>
      </c>
      <c r="C7" s="2">
        <v>1758.84</v>
      </c>
    </row>
    <row r="8" spans="1:3" x14ac:dyDescent="0.25">
      <c r="A8" t="s">
        <v>30</v>
      </c>
      <c r="B8">
        <v>1</v>
      </c>
      <c r="C8" s="2">
        <v>2601.84</v>
      </c>
    </row>
    <row r="9" spans="1:3" x14ac:dyDescent="0.25">
      <c r="A9" t="s">
        <v>18</v>
      </c>
      <c r="B9">
        <v>1</v>
      </c>
      <c r="C9" s="2">
        <v>1695.27</v>
      </c>
    </row>
    <row r="10" spans="1:3" x14ac:dyDescent="0.25">
      <c r="A10" t="s">
        <v>19</v>
      </c>
      <c r="B10">
        <v>2</v>
      </c>
      <c r="C10" s="2">
        <v>3343.2</v>
      </c>
    </row>
    <row r="11" spans="1:3" x14ac:dyDescent="0.25">
      <c r="A11" t="s">
        <v>31</v>
      </c>
      <c r="B11">
        <v>1</v>
      </c>
      <c r="C11" s="2">
        <v>528.5</v>
      </c>
    </row>
    <row r="12" spans="1:3" x14ac:dyDescent="0.25">
      <c r="A12" t="s">
        <v>32</v>
      </c>
      <c r="B12">
        <v>1</v>
      </c>
      <c r="C12" s="2">
        <v>1316.68</v>
      </c>
    </row>
    <row r="13" spans="1:3" x14ac:dyDescent="0.25">
      <c r="A13" t="s">
        <v>20</v>
      </c>
      <c r="B13">
        <v>2</v>
      </c>
      <c r="C13" s="2">
        <v>705.92</v>
      </c>
    </row>
    <row r="14" spans="1:3" x14ac:dyDescent="0.25">
      <c r="A14" t="s">
        <v>21</v>
      </c>
      <c r="B14">
        <v>2</v>
      </c>
      <c r="C14" s="2">
        <v>1708.96</v>
      </c>
    </row>
    <row r="15" spans="1:3" x14ac:dyDescent="0.25">
      <c r="A15" t="s">
        <v>33</v>
      </c>
      <c r="B15">
        <v>1</v>
      </c>
      <c r="C15" s="2">
        <v>1569.67</v>
      </c>
    </row>
    <row r="16" spans="1:3" x14ac:dyDescent="0.25">
      <c r="A16" t="s">
        <v>34</v>
      </c>
      <c r="B16">
        <v>1</v>
      </c>
      <c r="C16" s="2">
        <v>652.39</v>
      </c>
    </row>
    <row r="17" spans="1:10" x14ac:dyDescent="0.25">
      <c r="A17" t="s">
        <v>22</v>
      </c>
      <c r="B17">
        <v>4</v>
      </c>
      <c r="C17" s="2">
        <v>1491.12</v>
      </c>
    </row>
    <row r="18" spans="1:10" x14ac:dyDescent="0.25">
      <c r="A18" t="s">
        <v>23</v>
      </c>
      <c r="B18">
        <v>11</v>
      </c>
      <c r="C18" s="2">
        <v>1206.3699999999999</v>
      </c>
    </row>
    <row r="19" spans="1:10" x14ac:dyDescent="0.25">
      <c r="A19" t="s">
        <v>35</v>
      </c>
      <c r="B19">
        <v>4</v>
      </c>
      <c r="C19" s="2">
        <v>115.2</v>
      </c>
    </row>
    <row r="20" spans="1:10" x14ac:dyDescent="0.25">
      <c r="A20" t="s">
        <v>24</v>
      </c>
      <c r="B20">
        <v>10</v>
      </c>
      <c r="C20" s="2">
        <v>605.9</v>
      </c>
    </row>
    <row r="21" spans="1:10" x14ac:dyDescent="0.25">
      <c r="C21" s="2">
        <f>SUM(C1:C20)</f>
        <v>32878.989999999991</v>
      </c>
      <c r="J21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65A6-1D6E-4F0C-BF78-146A9BEFF7BA}">
  <dimension ref="A1:F10"/>
  <sheetViews>
    <sheetView workbookViewId="0">
      <selection activeCell="C10" sqref="C10"/>
    </sheetView>
  </sheetViews>
  <sheetFormatPr defaultRowHeight="15" x14ac:dyDescent="0.25"/>
  <cols>
    <col min="1" max="1" width="78.28515625" bestFit="1" customWidth="1"/>
    <col min="2" max="2" width="11.7109375" bestFit="1" customWidth="1"/>
    <col min="3" max="3" width="13.28515625" bestFit="1" customWidth="1"/>
    <col min="4" max="6" width="11.7109375" bestFit="1" customWidth="1"/>
  </cols>
  <sheetData>
    <row r="1" spans="1:6" x14ac:dyDescent="0.25">
      <c r="A1" t="s">
        <v>16</v>
      </c>
      <c r="B1">
        <v>2</v>
      </c>
      <c r="C1" s="2">
        <v>2054.56</v>
      </c>
    </row>
    <row r="2" spans="1:6" x14ac:dyDescent="0.25">
      <c r="A2" t="s">
        <v>17</v>
      </c>
      <c r="B2">
        <v>2</v>
      </c>
      <c r="C2" s="2">
        <v>926.96</v>
      </c>
    </row>
    <row r="3" spans="1:6" x14ac:dyDescent="0.25">
      <c r="A3" t="s">
        <v>18</v>
      </c>
      <c r="B3">
        <v>2</v>
      </c>
      <c r="C3" s="2">
        <v>3390.54</v>
      </c>
    </row>
    <row r="4" spans="1:6" x14ac:dyDescent="0.25">
      <c r="A4" t="s">
        <v>19</v>
      </c>
      <c r="B4">
        <v>2</v>
      </c>
      <c r="C4" s="2">
        <v>3343.2</v>
      </c>
    </row>
    <row r="5" spans="1:6" x14ac:dyDescent="0.25">
      <c r="A5" t="s">
        <v>20</v>
      </c>
      <c r="B5">
        <v>2</v>
      </c>
      <c r="C5" s="2">
        <v>705.92</v>
      </c>
    </row>
    <row r="6" spans="1:6" x14ac:dyDescent="0.25">
      <c r="A6" t="s">
        <v>21</v>
      </c>
      <c r="B6">
        <v>2</v>
      </c>
      <c r="C6" s="2">
        <v>1708.96</v>
      </c>
    </row>
    <row r="7" spans="1:6" x14ac:dyDescent="0.25">
      <c r="A7" t="s">
        <v>22</v>
      </c>
      <c r="B7">
        <v>2</v>
      </c>
      <c r="C7" s="2">
        <v>745.56</v>
      </c>
    </row>
    <row r="8" spans="1:6" x14ac:dyDescent="0.25">
      <c r="A8" t="s">
        <v>23</v>
      </c>
      <c r="B8">
        <v>2</v>
      </c>
      <c r="C8" s="2">
        <v>219.34</v>
      </c>
    </row>
    <row r="9" spans="1:6" x14ac:dyDescent="0.25">
      <c r="A9" t="s">
        <v>24</v>
      </c>
      <c r="B9">
        <v>2</v>
      </c>
      <c r="C9" s="2">
        <v>121.18</v>
      </c>
    </row>
    <row r="10" spans="1:6" x14ac:dyDescent="0.25">
      <c r="C10" s="2">
        <f>SUM(C1:C9)</f>
        <v>13216.22</v>
      </c>
      <c r="F10" s="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EBDF-00E7-4A30-BC15-9016E86CD842}">
  <dimension ref="A1:E1"/>
  <sheetViews>
    <sheetView workbookViewId="0">
      <selection activeCell="C1" sqref="C1"/>
    </sheetView>
  </sheetViews>
  <sheetFormatPr defaultRowHeight="15" x14ac:dyDescent="0.25"/>
  <cols>
    <col min="1" max="1" width="48.5703125" bestFit="1" customWidth="1"/>
    <col min="2" max="3" width="10.7109375" bestFit="1" customWidth="1"/>
    <col min="4" max="4" width="11.7109375" bestFit="1" customWidth="1"/>
    <col min="5" max="5" width="10.7109375" bestFit="1" customWidth="1"/>
  </cols>
  <sheetData>
    <row r="1" spans="1:5" x14ac:dyDescent="0.25">
      <c r="A1" t="s">
        <v>15</v>
      </c>
      <c r="B1">
        <v>1</v>
      </c>
      <c r="C1" s="2">
        <v>180</v>
      </c>
      <c r="E1" s="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6B82-32A1-4A60-A28A-12B793E06D1A}">
  <dimension ref="D1:F1"/>
  <sheetViews>
    <sheetView workbookViewId="0">
      <selection activeCell="D1" sqref="D1"/>
    </sheetView>
  </sheetViews>
  <sheetFormatPr defaultRowHeight="15" x14ac:dyDescent="0.25"/>
  <cols>
    <col min="1" max="1" width="72" bestFit="1" customWidth="1"/>
    <col min="2" max="2" width="11.7109375" bestFit="1" customWidth="1"/>
    <col min="3" max="3" width="10.7109375" bestFit="1" customWidth="1"/>
    <col min="4" max="4" width="11.7109375" bestFit="1" customWidth="1"/>
    <col min="6" max="6" width="11.7109375" bestFit="1" customWidth="1"/>
  </cols>
  <sheetData>
    <row r="1" spans="4:6" x14ac:dyDescent="0.25">
      <c r="D1" s="2">
        <v>0</v>
      </c>
      <c r="F1" s="1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E951-85B3-4A5E-8B80-760BDBC3EAD3}">
  <dimension ref="A1:E1"/>
  <sheetViews>
    <sheetView workbookViewId="0">
      <selection activeCell="C1" sqref="C1"/>
    </sheetView>
  </sheetViews>
  <sheetFormatPr defaultRowHeight="15" x14ac:dyDescent="0.25"/>
  <cols>
    <col min="1" max="1" width="55.85546875" bestFit="1" customWidth="1"/>
    <col min="2" max="2" width="10.7109375" bestFit="1" customWidth="1"/>
    <col min="3" max="3" width="12.140625" bestFit="1" customWidth="1"/>
    <col min="4" max="5" width="11.7109375" bestFit="1" customWidth="1"/>
  </cols>
  <sheetData>
    <row r="1" spans="1:5" x14ac:dyDescent="0.25">
      <c r="A1" t="s">
        <v>15</v>
      </c>
      <c r="B1">
        <v>10</v>
      </c>
      <c r="C1" s="2">
        <v>1800</v>
      </c>
      <c r="E1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8A2F-5784-42D8-B32B-A2254C1EA224}">
  <dimension ref="A1:E1"/>
  <sheetViews>
    <sheetView workbookViewId="0">
      <selection activeCell="C1" sqref="C1"/>
    </sheetView>
  </sheetViews>
  <sheetFormatPr defaultRowHeight="15" x14ac:dyDescent="0.25"/>
  <cols>
    <col min="1" max="1" width="55.85546875" bestFit="1" customWidth="1"/>
    <col min="2" max="5" width="10.7109375" bestFit="1" customWidth="1"/>
  </cols>
  <sheetData>
    <row r="1" spans="1:5" x14ac:dyDescent="0.25">
      <c r="A1" t="s">
        <v>15</v>
      </c>
      <c r="B1">
        <v>2</v>
      </c>
      <c r="C1" s="2">
        <v>360</v>
      </c>
      <c r="E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Resumo</vt:lpstr>
      <vt:lpstr>2303167</vt:lpstr>
      <vt:lpstr>2303892</vt:lpstr>
      <vt:lpstr>2306336</vt:lpstr>
      <vt:lpstr>2436469</vt:lpstr>
      <vt:lpstr>2490935</vt:lpstr>
      <vt:lpstr>2491249</vt:lpstr>
      <vt:lpstr>2521296</vt:lpstr>
      <vt:lpstr>2521695</vt:lpstr>
      <vt:lpstr>2521873</vt:lpstr>
      <vt:lpstr>2522411</vt:lpstr>
      <vt:lpstr>2558254</vt:lpstr>
      <vt:lpstr>2568713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2025-03-12T14:02:21Z</dcterms:created>
  <dcterms:modified xsi:type="dcterms:W3CDTF">2025-03-14T20:25:11Z</dcterms:modified>
</cp:coreProperties>
</file>