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Delib" sheetId="1" state="visible" r:id="rId2"/>
    <sheet name="Resumo" sheetId="2" state="visible" r:id="rId3"/>
    <sheet name="Físico" sheetId="3" state="visible" r:id="rId4"/>
    <sheet name="Financeiro" sheetId="4" state="visible" r:id="rId5"/>
    <sheet name="Complemento" sheetId="5" state="visible" r:id="rId6"/>
    <sheet name="Total" sheetId="6" state="visible" r:id="rId7"/>
  </sheets>
  <externalReferences>
    <externalReference r:id="rId8"/>
  </externalReferences>
  <definedNames>
    <definedName function="false" hidden="false" name="Delib" vbProcedure="false">[1]Delib!$A$1:$B$27</definedName>
    <definedName function="false" hidden="false" name="delib30" vbProcedure="false">Delib!$A$1:$B$27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<sst xmlns="http://schemas.openxmlformats.org/spreadsheetml/2006/main" count="272" uniqueCount="61">
  <si>
    <t xml:space="preserve">Código Proc.</t>
  </si>
  <si>
    <t xml:space="preserve">Complemento</t>
  </si>
  <si>
    <t xml:space="preserve">Estabelecimentos CNES-SC</t>
  </si>
  <si>
    <t xml:space="preserve">Freqüência</t>
  </si>
  <si>
    <t xml:space="preserve">Valor Aprovado</t>
  </si>
  <si>
    <t xml:space="preserve">0610062 HOSPITAL DE OLHOS DE CONCORDIA LTDA</t>
  </si>
  <si>
    <t xml:space="preserve">2303167 HOSPITAL SANTO ANTONIO DE ITAPEMA</t>
  </si>
  <si>
    <t xml:space="preserve">2379627 HOSPITAL SAMARIA</t>
  </si>
  <si>
    <t xml:space="preserve">2418177 HOSPITAL SAO FRANCISCO DE ASSIS</t>
  </si>
  <si>
    <t xml:space="preserve">2419653 HOSPITAL NOSSA SENHORA DA CONCEICAO HNSC</t>
  </si>
  <si>
    <t xml:space="preserve">2492342 HOSPITAL SANTO ANTONIO GUARAMIRIM</t>
  </si>
  <si>
    <t xml:space="preserve">2521296 HOSPITAL BETHESDA</t>
  </si>
  <si>
    <t xml:space="preserve">2521695 HOSPITAL RIO NEGRINHO</t>
  </si>
  <si>
    <t xml:space="preserve">2521873 HOSPITAL BEATRIZ RAMOS</t>
  </si>
  <si>
    <t xml:space="preserve">2522209 HOSPITAL MISERICORDIA</t>
  </si>
  <si>
    <t xml:space="preserve">2522411 HOSPITAL AZAMBUJA</t>
  </si>
  <si>
    <t xml:space="preserve">2522489 ASSOCIACAO HOSPITAL E MATERNIDADE DOM JOAQUIM</t>
  </si>
  <si>
    <t xml:space="preserve">2522691 HOSPITAL E MATERNIDADE MARIETA KONDER BORNHAUSEN</t>
  </si>
  <si>
    <t xml:space="preserve">2541343 CLINICA DE OLHOS PEREIRA</t>
  </si>
  <si>
    <t xml:space="preserve">2568713 HOSPITAL REGIONAL ALTO VALE</t>
  </si>
  <si>
    <t xml:space="preserve">2778831 HOSPITAL NOSSA SENHORA DA IMACULADA CONCEICAO</t>
  </si>
  <si>
    <t xml:space="preserve">2884402 INSTITUTO WSC DE OFTALMOLOGIA</t>
  </si>
  <si>
    <t xml:space="preserve">3123251 HOSPITAL DE OLHOS DE BLUMENAU</t>
  </si>
  <si>
    <t xml:space="preserve">3180948 CLINICA DE OLHOS DR ROBERTO VON HERTWIG</t>
  </si>
  <si>
    <t xml:space="preserve">3181308 BOTELHO HOSPITAL DIA DA VISAO</t>
  </si>
  <si>
    <t xml:space="preserve">3756955 CEM</t>
  </si>
  <si>
    <t xml:space="preserve">4514882 HOSPITAL DOS OLHOS LIONS DE SANTA CATARINA</t>
  </si>
  <si>
    <t xml:space="preserve">4564812 MULTI HOSPITAL</t>
  </si>
  <si>
    <t xml:space="preserve">4575407 COB CENTRO OFTALMOLOGICO DE BLUMENAU</t>
  </si>
  <si>
    <t xml:space="preserve">5164222 NIEDERAUER CLINICA DE OLHOS HOSPITAL DIA LTDA</t>
  </si>
  <si>
    <t xml:space="preserve">5458471 INSTITUTO DE OLHOS ALTO VALE</t>
  </si>
  <si>
    <t xml:space="preserve">6567274 CLINICA DE OLHOS ANTONELLI</t>
  </si>
  <si>
    <t xml:space="preserve">7486596 HOSPITAL REGIONAL DE BIGUACU HELMUTH NASS</t>
  </si>
  <si>
    <t xml:space="preserve">7728557 BOJ FILIAL</t>
  </si>
  <si>
    <t xml:space="preserve">7847777 HOSPITAL JOAO SCHREIBER</t>
  </si>
  <si>
    <t xml:space="preserve">9175849 OPHTALMUS CLINICA DE OLHOS CC</t>
  </si>
  <si>
    <t xml:space="preserve">9359397 HOSPITAL DA VISAO JOINVILLE</t>
  </si>
  <si>
    <t xml:space="preserve">9712038 HOSPITAL DE OLHOS DE CRICIUMA</t>
  </si>
  <si>
    <t xml:space="preserve">9819371 CLINICA MEDICA CORAL</t>
  </si>
  <si>
    <t xml:space="preserve">Total</t>
  </si>
  <si>
    <t xml:space="preserve">0405010079 EXERESE DE CALAZIO E OUTRAS PEQUENAS LESOES DA PA</t>
  </si>
  <si>
    <t xml:space="preserve">0405010117 RECONSTITUICAO DE CANAL LACRIMAL</t>
  </si>
  <si>
    <t xml:space="preserve">0405010125 RECONSTITUICAO PARCIAL DE PALPEBRA COM TARSORRAFI</t>
  </si>
  <si>
    <t xml:space="preserve">0405020015 CORRECAO CIRURGICA DE ESTRABISMO (ACIMA DE 2 MUSC</t>
  </si>
  <si>
    <t xml:space="preserve">0405020023 CORRECAO CIRURGICA DO ESTRABISMO (ATE 2 MUSCULOS)</t>
  </si>
  <si>
    <t xml:space="preserve">0405030045 FOTOCOAGULACAO A LASER</t>
  </si>
  <si>
    <t xml:space="preserve">0405030134 VITRECTOMIA ANTERIOR</t>
  </si>
  <si>
    <t xml:space="preserve">0405030193 PAN-FOTOCOAGULACAO DE RETINA A LASER</t>
  </si>
  <si>
    <t xml:space="preserve">0405040202 TRATAMENTO DE PTOSE PALPEBRAL</t>
  </si>
  <si>
    <t xml:space="preserve">0405040210 REPOSICIONAMENTO DE LENTE INTRAOCULAR</t>
  </si>
  <si>
    <t xml:space="preserve">0405050020 CAPSULOTOMIA A YAG LASER</t>
  </si>
  <si>
    <t xml:space="preserve">0405050046 CICLOCRIOCOAGULACAO / DIATERMIA</t>
  </si>
  <si>
    <t xml:space="preserve">0405050100 FACECTOMIA S/ IMPLANTE DE LENTE INTRA-OCULAR</t>
  </si>
  <si>
    <t xml:space="preserve">0405050127 FOTOTRABECULOPLASTIA A LASER</t>
  </si>
  <si>
    <t xml:space="preserve">0405050151 IMPLANTE SECUNDARIO DE LENTE INTRA-OCULAR - LIO</t>
  </si>
  <si>
    <t xml:space="preserve">0405050194 IRIDOTOMIA A LASER</t>
  </si>
  <si>
    <t xml:space="preserve">0405050216 RECOBRIMENTO CONJUNTIVAL</t>
  </si>
  <si>
    <t xml:space="preserve">0405050224 RECONSTITUICAO DE FORNIX CONJUNTIVAL</t>
  </si>
  <si>
    <t xml:space="preserve">0405050321 TRABECULECTOMIA</t>
  </si>
  <si>
    <t xml:space="preserve">0405050372 FACOEMULSIFICACAO COM IMPLANTE DE LENTE INTRA-OCU</t>
  </si>
  <si>
    <t xml:space="preserve">0409050083 POSTECTOMIA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</si>
</sst>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&quot;R$ &quot;* #,##0.00_-;&quot;-R$ &quot;* #,##0.00_-;_-&quot;R$ &quot;* \-??_-;_-@_-"/>
    <numFmt numFmtId="166" formatCode="[$R$-416]\ #,##0.00;[RED]\-[$R$-416]\ #,##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/C:/Users/bragadmxr.SAUDE/Desktop/ELETIVAS/Eletivas%202025%20nova%20vers&#227;o/Abril%202025/Detalhado/Ambulatorial/SIA%20FAEC%20Abril%202025.od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lib"/>
      <sheetName val="Resumo"/>
      <sheetName val="Físico"/>
      <sheetName val="Financeiro"/>
      <sheetName val="Complemento"/>
      <sheetName val="Total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9" activeCellId="0" sqref="B29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11.99"/>
    <col collapsed="false" customWidth="true" hidden="false" outlineLevel="0" max="2" min="2" style="0" width="13.86"/>
  </cols>
  <sheetData>
    <row r="1" customFormat="false" ht="15" hidden="false" customHeight="false" outlineLevel="0" collapsed="false">
      <c r="A1" s="0" t="s">
        <v>0</v>
      </c>
      <c r="B1" s="0" t="s">
        <v>1</v>
      </c>
    </row>
    <row r="2" customFormat="false" ht="15" hidden="false" customHeight="false" outlineLevel="0" collapsed="false">
      <c r="A2" s="0" t="n">
        <v>405010010</v>
      </c>
      <c r="B2" s="1" t="n">
        <v>407.48</v>
      </c>
    </row>
    <row r="3" customFormat="false" ht="15" hidden="false" customHeight="false" outlineLevel="0" collapsed="false">
      <c r="A3" s="0" t="n">
        <v>405010028</v>
      </c>
      <c r="B3" s="1" t="n">
        <v>278.9</v>
      </c>
    </row>
    <row r="4" customFormat="false" ht="15" hidden="false" customHeight="false" outlineLevel="0" collapsed="false">
      <c r="A4" s="0" t="n">
        <v>405010079</v>
      </c>
      <c r="B4" s="1" t="n">
        <v>393.75</v>
      </c>
    </row>
    <row r="5" customFormat="false" ht="15" hidden="false" customHeight="false" outlineLevel="0" collapsed="false">
      <c r="A5" s="0" t="n">
        <v>405010117</v>
      </c>
      <c r="B5" s="1" t="n">
        <v>689.66</v>
      </c>
    </row>
    <row r="6" customFormat="false" ht="15" hidden="false" customHeight="false" outlineLevel="0" collapsed="false">
      <c r="A6" s="0" t="n">
        <v>405010125</v>
      </c>
      <c r="B6" s="1" t="n">
        <v>622.08</v>
      </c>
    </row>
    <row r="7" customFormat="false" ht="15" hidden="false" customHeight="false" outlineLevel="0" collapsed="false">
      <c r="A7" s="0" t="n">
        <v>405020015</v>
      </c>
      <c r="B7" s="1" t="n">
        <v>1661.76</v>
      </c>
    </row>
    <row r="8" customFormat="false" ht="15" hidden="false" customHeight="false" outlineLevel="0" collapsed="false">
      <c r="A8" s="0" t="n">
        <v>405030045</v>
      </c>
      <c r="B8" s="1" t="n">
        <v>538.05</v>
      </c>
    </row>
    <row r="9" customFormat="false" ht="15" hidden="false" customHeight="false" outlineLevel="0" collapsed="false">
      <c r="A9" s="0" t="n">
        <v>405030070</v>
      </c>
      <c r="B9" s="1" t="n">
        <v>1074.86</v>
      </c>
    </row>
    <row r="10" customFormat="false" ht="15" hidden="false" customHeight="false" outlineLevel="0" collapsed="false">
      <c r="A10" s="0" t="n">
        <v>405030134</v>
      </c>
      <c r="B10" s="1" t="n">
        <v>381.08</v>
      </c>
    </row>
    <row r="11" customFormat="false" ht="15" hidden="false" customHeight="false" outlineLevel="0" collapsed="false">
      <c r="A11" s="0" t="n">
        <v>405030193</v>
      </c>
      <c r="B11" s="1" t="n">
        <v>430.46</v>
      </c>
    </row>
    <row r="12" customFormat="false" ht="15" hidden="false" customHeight="false" outlineLevel="0" collapsed="false">
      <c r="A12" s="0" t="n">
        <v>405040016</v>
      </c>
      <c r="B12" s="1" t="n">
        <v>564.18</v>
      </c>
    </row>
    <row r="13" customFormat="false" ht="15" hidden="false" customHeight="false" outlineLevel="0" collapsed="false">
      <c r="A13" s="0" t="n">
        <v>405040105</v>
      </c>
      <c r="B13" s="1" t="n">
        <v>846.19</v>
      </c>
    </row>
    <row r="14" customFormat="false" ht="15" hidden="false" customHeight="false" outlineLevel="0" collapsed="false">
      <c r="A14" s="0" t="n">
        <v>405050011</v>
      </c>
      <c r="B14" s="1" t="n">
        <v>499.7</v>
      </c>
    </row>
    <row r="15" customFormat="false" ht="15" hidden="false" customHeight="false" outlineLevel="0" collapsed="false">
      <c r="A15" s="0" t="n">
        <v>405050020</v>
      </c>
      <c r="B15" s="1" t="n">
        <v>451.08</v>
      </c>
    </row>
    <row r="16" customFormat="false" ht="15" hidden="false" customHeight="false" outlineLevel="0" collapsed="false">
      <c r="A16" s="0" t="n">
        <v>405050097</v>
      </c>
      <c r="B16" s="1" t="n">
        <v>531.6</v>
      </c>
    </row>
    <row r="17" customFormat="false" ht="15" hidden="false" customHeight="false" outlineLevel="0" collapsed="false">
      <c r="A17" s="0" t="n">
        <v>405050100</v>
      </c>
      <c r="B17" s="1" t="n">
        <v>483.6</v>
      </c>
    </row>
    <row r="18" customFormat="false" ht="15" hidden="false" customHeight="false" outlineLevel="0" collapsed="false">
      <c r="A18" s="0" t="n">
        <v>405050119</v>
      </c>
      <c r="B18" s="1" t="n">
        <v>450</v>
      </c>
    </row>
    <row r="19" customFormat="false" ht="15" hidden="false" customHeight="false" outlineLevel="0" collapsed="false">
      <c r="A19" s="0" t="n">
        <v>405050127</v>
      </c>
      <c r="B19" s="1" t="n">
        <v>405</v>
      </c>
    </row>
    <row r="20" customFormat="false" ht="15" hidden="false" customHeight="false" outlineLevel="0" collapsed="false">
      <c r="A20" s="0" t="n">
        <v>405050143</v>
      </c>
      <c r="B20" s="1" t="n">
        <v>1083.55</v>
      </c>
    </row>
    <row r="21" customFormat="false" ht="15" hidden="false" customHeight="false" outlineLevel="0" collapsed="false">
      <c r="A21" s="0" t="n">
        <v>405050151</v>
      </c>
      <c r="B21" s="1" t="n">
        <v>1112.83</v>
      </c>
    </row>
    <row r="22" customFormat="false" ht="15" hidden="false" customHeight="false" outlineLevel="0" collapsed="false">
      <c r="A22" s="0" t="n">
        <v>405050194</v>
      </c>
      <c r="B22" s="1" t="n">
        <v>405</v>
      </c>
    </row>
    <row r="23" customFormat="false" ht="15" hidden="false" customHeight="false" outlineLevel="0" collapsed="false">
      <c r="A23" s="0" t="n">
        <v>405050216</v>
      </c>
      <c r="B23" s="1" t="n">
        <v>516.81</v>
      </c>
    </row>
    <row r="24" customFormat="false" ht="15" hidden="false" customHeight="false" outlineLevel="0" collapsed="false">
      <c r="A24" s="0" t="n">
        <v>405050224</v>
      </c>
      <c r="B24" s="1" t="n">
        <v>872.88</v>
      </c>
    </row>
    <row r="25" customFormat="false" ht="15" hidden="false" customHeight="false" outlineLevel="0" collapsed="false">
      <c r="A25" s="0" t="n">
        <v>405050321</v>
      </c>
      <c r="B25" s="1" t="n">
        <v>898.35</v>
      </c>
    </row>
    <row r="26" customFormat="false" ht="15" hidden="false" customHeight="false" outlineLevel="0" collapsed="false">
      <c r="A26" s="0" t="n">
        <v>405050372</v>
      </c>
      <c r="B26" s="1" t="n">
        <v>450</v>
      </c>
    </row>
    <row r="27" customFormat="false" ht="15" hidden="false" customHeight="false" outlineLevel="0" collapsed="false">
      <c r="A27" s="0" t="n">
        <v>409050083</v>
      </c>
      <c r="B27" s="1" t="n">
        <v>438.24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8" activeCellId="0" sqref="D38"/>
    </sheetView>
  </sheetViews>
  <sheetFormatPr defaultColWidth="8.6953125" defaultRowHeight="13.8" zeroHeight="false" outlineLevelRow="0" outlineLevelCol="0"/>
  <cols>
    <col collapsed="false" customWidth="true" hidden="false" outlineLevel="0" max="3" min="3" style="1" width="15.87"/>
  </cols>
  <sheetData>
    <row r="1" customFormat="false" ht="13.8" hidden="false" customHeight="false" outlineLevel="0" collapsed="false">
      <c r="A1" s="2" t="s">
        <v>2</v>
      </c>
      <c r="B1" s="2" t="s">
        <v>3</v>
      </c>
      <c r="C1" s="2" t="s">
        <v>4</v>
      </c>
    </row>
    <row r="2" customFormat="false" ht="13.8" hidden="false" customHeight="false" outlineLevel="0" collapsed="false">
      <c r="A2" s="2" t="s">
        <v>5</v>
      </c>
      <c r="B2" s="2" t="n">
        <v>3</v>
      </c>
      <c r="C2" s="3" t="n">
        <v>645.68</v>
      </c>
    </row>
    <row r="3" customFormat="false" ht="13.8" hidden="false" customHeight="false" outlineLevel="0" collapsed="false">
      <c r="A3" s="2" t="s">
        <v>6</v>
      </c>
      <c r="B3" s="2" t="n">
        <v>97</v>
      </c>
      <c r="C3" s="3" t="n">
        <v>74292.72</v>
      </c>
    </row>
    <row r="4" customFormat="false" ht="13.8" hidden="false" customHeight="false" outlineLevel="0" collapsed="false">
      <c r="A4" s="2" t="s">
        <v>7</v>
      </c>
      <c r="B4" s="2" t="n">
        <v>7</v>
      </c>
      <c r="C4" s="3" t="n">
        <v>4296.24</v>
      </c>
    </row>
    <row r="5" customFormat="false" ht="13.8" hidden="false" customHeight="false" outlineLevel="0" collapsed="false">
      <c r="A5" s="2" t="s">
        <v>8</v>
      </c>
      <c r="B5" s="2" t="n">
        <v>204</v>
      </c>
      <c r="C5" s="3" t="n">
        <v>157118.4</v>
      </c>
    </row>
    <row r="6" customFormat="false" ht="13.8" hidden="false" customHeight="false" outlineLevel="0" collapsed="false">
      <c r="A6" s="2" t="s">
        <v>9</v>
      </c>
      <c r="B6" s="2" t="n">
        <v>55</v>
      </c>
      <c r="C6" s="3" t="n">
        <v>42438</v>
      </c>
    </row>
    <row r="7" customFormat="false" ht="13.8" hidden="false" customHeight="false" outlineLevel="0" collapsed="false">
      <c r="A7" s="2" t="s">
        <v>10</v>
      </c>
      <c r="B7" s="2" t="n">
        <v>6</v>
      </c>
      <c r="C7" s="3" t="n">
        <v>2629.44</v>
      </c>
    </row>
    <row r="8" customFormat="false" ht="13.8" hidden="false" customHeight="false" outlineLevel="0" collapsed="false">
      <c r="A8" s="2" t="s">
        <v>11</v>
      </c>
      <c r="B8" s="2" t="n">
        <v>103</v>
      </c>
      <c r="C8" s="3" t="n">
        <v>78474.72</v>
      </c>
    </row>
    <row r="9" customFormat="false" ht="13.8" hidden="false" customHeight="false" outlineLevel="0" collapsed="false">
      <c r="A9" s="2" t="s">
        <v>12</v>
      </c>
      <c r="B9" s="2" t="n">
        <v>5</v>
      </c>
      <c r="C9" s="3" t="n">
        <v>1095.6</v>
      </c>
    </row>
    <row r="10" customFormat="false" ht="13.8" hidden="false" customHeight="false" outlineLevel="0" collapsed="false">
      <c r="A10" s="2" t="s">
        <v>13</v>
      </c>
      <c r="B10" s="2" t="n">
        <v>69</v>
      </c>
      <c r="C10" s="3" t="n">
        <v>53240.4</v>
      </c>
    </row>
    <row r="11" customFormat="false" ht="13.8" hidden="false" customHeight="false" outlineLevel="0" collapsed="false">
      <c r="A11" s="2" t="s">
        <v>14</v>
      </c>
      <c r="B11" s="2" t="n">
        <v>211</v>
      </c>
      <c r="C11" s="3" t="n">
        <v>186969.96</v>
      </c>
    </row>
    <row r="12" customFormat="false" ht="13.8" hidden="false" customHeight="false" outlineLevel="0" collapsed="false">
      <c r="A12" s="2" t="s">
        <v>15</v>
      </c>
      <c r="B12" s="2" t="n">
        <v>317</v>
      </c>
      <c r="C12" s="3" t="n">
        <v>115177.94</v>
      </c>
    </row>
    <row r="13" customFormat="false" ht="13.8" hidden="false" customHeight="false" outlineLevel="0" collapsed="false">
      <c r="A13" s="2" t="s">
        <v>16</v>
      </c>
      <c r="B13" s="2" t="n">
        <v>162</v>
      </c>
      <c r="C13" s="3" t="n">
        <v>124999.2</v>
      </c>
    </row>
    <row r="14" customFormat="false" ht="13.8" hidden="false" customHeight="false" outlineLevel="0" collapsed="false">
      <c r="A14" s="2" t="s">
        <v>17</v>
      </c>
      <c r="B14" s="2" t="n">
        <v>184</v>
      </c>
      <c r="C14" s="3" t="n">
        <v>129205.37</v>
      </c>
    </row>
    <row r="15" customFormat="false" ht="13.8" hidden="false" customHeight="false" outlineLevel="0" collapsed="false">
      <c r="A15" s="2" t="s">
        <v>18</v>
      </c>
      <c r="B15" s="2" t="n">
        <v>1</v>
      </c>
      <c r="C15" s="3" t="n">
        <v>112.77</v>
      </c>
    </row>
    <row r="16" customFormat="false" ht="13.8" hidden="false" customHeight="false" outlineLevel="0" collapsed="false">
      <c r="A16" s="2" t="s">
        <v>19</v>
      </c>
      <c r="B16" s="2" t="n">
        <v>32</v>
      </c>
      <c r="C16" s="3" t="n">
        <v>17888</v>
      </c>
    </row>
    <row r="17" customFormat="false" ht="13.8" hidden="false" customHeight="false" outlineLevel="0" collapsed="false">
      <c r="A17" s="2" t="s">
        <v>20</v>
      </c>
      <c r="B17" s="2" t="n">
        <v>5</v>
      </c>
      <c r="C17" s="3" t="n">
        <v>2191.2</v>
      </c>
    </row>
    <row r="18" customFormat="false" ht="13.8" hidden="false" customHeight="false" outlineLevel="0" collapsed="false">
      <c r="A18" s="2" t="s">
        <v>21</v>
      </c>
      <c r="B18" s="2" t="n">
        <v>44</v>
      </c>
      <c r="C18" s="3" t="n">
        <v>23618.82</v>
      </c>
    </row>
    <row r="19" customFormat="false" ht="13.8" hidden="false" customHeight="false" outlineLevel="0" collapsed="false">
      <c r="A19" s="2" t="s">
        <v>22</v>
      </c>
      <c r="B19" s="2" t="n">
        <v>92</v>
      </c>
      <c r="C19" s="3" t="n">
        <v>52539.66</v>
      </c>
    </row>
    <row r="20" customFormat="false" ht="13.8" hidden="false" customHeight="false" outlineLevel="0" collapsed="false">
      <c r="A20" s="2" t="s">
        <v>23</v>
      </c>
      <c r="B20" s="2" t="n">
        <v>34</v>
      </c>
      <c r="C20" s="3" t="n">
        <v>4300.41</v>
      </c>
    </row>
    <row r="21" customFormat="false" ht="13.8" hidden="false" customHeight="false" outlineLevel="0" collapsed="false">
      <c r="A21" s="2" t="s">
        <v>24</v>
      </c>
      <c r="B21" s="2" t="n">
        <v>7</v>
      </c>
      <c r="C21" s="3" t="n">
        <v>789.39</v>
      </c>
    </row>
    <row r="22" customFormat="false" ht="13.8" hidden="false" customHeight="false" outlineLevel="0" collapsed="false">
      <c r="A22" s="2" t="s">
        <v>25</v>
      </c>
      <c r="B22" s="2" t="n">
        <v>1</v>
      </c>
      <c r="C22" s="3" t="n">
        <v>219.12</v>
      </c>
    </row>
    <row r="23" customFormat="false" ht="13.8" hidden="false" customHeight="false" outlineLevel="0" collapsed="false">
      <c r="A23" s="2" t="s">
        <v>26</v>
      </c>
      <c r="B23" s="2" t="n">
        <v>537</v>
      </c>
      <c r="C23" s="3" t="n">
        <v>388925.62</v>
      </c>
    </row>
    <row r="24" customFormat="false" ht="13.8" hidden="false" customHeight="false" outlineLevel="0" collapsed="false">
      <c r="A24" s="2" t="s">
        <v>27</v>
      </c>
      <c r="B24" s="2" t="n">
        <v>214</v>
      </c>
      <c r="C24" s="3" t="n">
        <v>108131.64</v>
      </c>
    </row>
    <row r="25" customFormat="false" ht="13.8" hidden="false" customHeight="false" outlineLevel="0" collapsed="false">
      <c r="A25" s="2" t="s">
        <v>28</v>
      </c>
      <c r="B25" s="2" t="n">
        <v>626</v>
      </c>
      <c r="C25" s="3" t="n">
        <v>388075.43</v>
      </c>
    </row>
    <row r="26" customFormat="false" ht="13.8" hidden="false" customHeight="false" outlineLevel="0" collapsed="false">
      <c r="A26" s="2" t="s">
        <v>29</v>
      </c>
      <c r="B26" s="2" t="n">
        <v>72</v>
      </c>
      <c r="C26" s="3" t="n">
        <v>20425.68</v>
      </c>
    </row>
    <row r="27" customFormat="false" ht="13.8" hidden="false" customHeight="false" outlineLevel="0" collapsed="false">
      <c r="A27" s="2" t="s">
        <v>30</v>
      </c>
      <c r="B27" s="2" t="n">
        <v>12</v>
      </c>
      <c r="C27" s="3" t="n">
        <v>5965.05</v>
      </c>
    </row>
    <row r="28" customFormat="false" ht="13.8" hidden="false" customHeight="false" outlineLevel="0" collapsed="false">
      <c r="A28" s="2" t="s">
        <v>31</v>
      </c>
      <c r="B28" s="2" t="n">
        <v>7</v>
      </c>
      <c r="C28" s="3" t="n">
        <v>3742.4</v>
      </c>
    </row>
    <row r="29" customFormat="false" ht="13.8" hidden="false" customHeight="false" outlineLevel="0" collapsed="false">
      <c r="A29" s="2" t="s">
        <v>32</v>
      </c>
      <c r="B29" s="2" t="n">
        <v>52</v>
      </c>
      <c r="C29" s="3" t="n">
        <v>40123.2</v>
      </c>
    </row>
    <row r="30" customFormat="false" ht="13.8" hidden="false" customHeight="false" outlineLevel="0" collapsed="false">
      <c r="A30" s="2" t="s">
        <v>33</v>
      </c>
      <c r="B30" s="2" t="n">
        <v>406</v>
      </c>
      <c r="C30" s="3" t="n">
        <v>277692.78</v>
      </c>
    </row>
    <row r="31" customFormat="false" ht="13.8" hidden="false" customHeight="false" outlineLevel="0" collapsed="false">
      <c r="A31" s="2" t="s">
        <v>34</v>
      </c>
      <c r="B31" s="2" t="n">
        <v>115</v>
      </c>
      <c r="C31" s="3" t="n">
        <v>88734</v>
      </c>
    </row>
    <row r="32" customFormat="false" ht="13.8" hidden="false" customHeight="false" outlineLevel="0" collapsed="false">
      <c r="A32" s="2" t="s">
        <v>35</v>
      </c>
      <c r="B32" s="2" t="n">
        <v>450</v>
      </c>
      <c r="C32" s="3" t="n">
        <v>145183.08</v>
      </c>
    </row>
    <row r="33" customFormat="false" ht="13.8" hidden="false" customHeight="false" outlineLevel="0" collapsed="false">
      <c r="A33" s="2" t="s">
        <v>36</v>
      </c>
      <c r="B33" s="2" t="n">
        <v>455</v>
      </c>
      <c r="C33" s="3" t="n">
        <v>351390.91</v>
      </c>
    </row>
    <row r="34" customFormat="false" ht="13.8" hidden="false" customHeight="false" outlineLevel="0" collapsed="false">
      <c r="A34" s="2" t="s">
        <v>37</v>
      </c>
      <c r="B34" s="2" t="n">
        <v>117</v>
      </c>
      <c r="C34" s="3" t="n">
        <v>36508.77</v>
      </c>
    </row>
    <row r="35" customFormat="false" ht="13.8" hidden="false" customHeight="false" outlineLevel="0" collapsed="false">
      <c r="A35" s="2" t="s">
        <v>38</v>
      </c>
      <c r="B35" s="2" t="n">
        <v>45</v>
      </c>
      <c r="C35" s="3" t="n">
        <v>19923.57</v>
      </c>
    </row>
    <row r="36" customFormat="false" ht="13.8" hidden="false" customHeight="false" outlineLevel="0" collapsed="false">
      <c r="A36" s="2" t="s">
        <v>39</v>
      </c>
      <c r="B36" s="2" t="n">
        <v>4747</v>
      </c>
      <c r="C36" s="3" t="n">
        <v>2947065.17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J23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selection pane="topLeft" activeCell="A1" activeCellId="0" sqref="A1"/>
    </sheetView>
  </sheetViews>
  <sheetFormatPr defaultColWidth="8.6953125" defaultRowHeight="13.8" zeroHeight="false" outlineLevelRow="0" outlineLevelCol="0"/>
  <sheetData>
    <row r="1" customFormat="false" ht="13.8" hidden="false" customHeight="false" outlineLevel="0" collapsed="false">
      <c r="A1" s="2" t="s">
        <v>2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  <c r="T1" s="2" t="s">
        <v>23</v>
      </c>
      <c r="U1" s="2" t="s">
        <v>24</v>
      </c>
      <c r="V1" s="2" t="s">
        <v>25</v>
      </c>
      <c r="W1" s="2" t="s">
        <v>26</v>
      </c>
      <c r="X1" s="2" t="s">
        <v>27</v>
      </c>
      <c r="Y1" s="2" t="s">
        <v>28</v>
      </c>
      <c r="Z1" s="2" t="s">
        <v>29</v>
      </c>
      <c r="AA1" s="2" t="s">
        <v>30</v>
      </c>
      <c r="AB1" s="2" t="s">
        <v>31</v>
      </c>
      <c r="AC1" s="2" t="s">
        <v>32</v>
      </c>
      <c r="AD1" s="2" t="s">
        <v>33</v>
      </c>
      <c r="AE1" s="2" t="s">
        <v>34</v>
      </c>
      <c r="AF1" s="2" t="s">
        <v>35</v>
      </c>
      <c r="AG1" s="2" t="s">
        <v>36</v>
      </c>
      <c r="AH1" s="2" t="s">
        <v>37</v>
      </c>
      <c r="AI1" s="2" t="s">
        <v>38</v>
      </c>
      <c r="AJ1" s="2" t="s">
        <v>39</v>
      </c>
    </row>
    <row r="2" customFormat="false" ht="13.8" hidden="false" customHeight="false" outlineLevel="0" collapsed="false">
      <c r="A2" s="2" t="s">
        <v>40</v>
      </c>
      <c r="B2" s="2" t="n">
        <v>0</v>
      </c>
      <c r="C2" s="2" t="n">
        <v>0</v>
      </c>
      <c r="D2" s="2" t="n">
        <v>0</v>
      </c>
      <c r="E2" s="2" t="n">
        <v>0</v>
      </c>
      <c r="F2" s="2" t="n">
        <v>0</v>
      </c>
      <c r="G2" s="2" t="n">
        <v>0</v>
      </c>
      <c r="H2" s="2" t="n">
        <v>0</v>
      </c>
      <c r="I2" s="2" t="n">
        <v>0</v>
      </c>
      <c r="J2" s="2" t="n">
        <v>0</v>
      </c>
      <c r="K2" s="2" t="n">
        <v>0</v>
      </c>
      <c r="L2" s="2" t="n">
        <v>0</v>
      </c>
      <c r="M2" s="2" t="n">
        <v>0</v>
      </c>
      <c r="N2" s="2" t="n">
        <v>0</v>
      </c>
      <c r="O2" s="2" t="n">
        <v>0</v>
      </c>
      <c r="P2" s="2" t="n">
        <v>0</v>
      </c>
      <c r="Q2" s="2" t="n">
        <v>0</v>
      </c>
      <c r="R2" s="2" t="n">
        <v>0</v>
      </c>
      <c r="S2" s="2" t="n">
        <v>0</v>
      </c>
      <c r="T2" s="2" t="n">
        <v>11</v>
      </c>
      <c r="U2" s="2" t="n">
        <v>0</v>
      </c>
      <c r="V2" s="2" t="n">
        <v>0</v>
      </c>
      <c r="W2" s="2" t="n">
        <v>0</v>
      </c>
      <c r="X2" s="2" t="n">
        <v>0</v>
      </c>
      <c r="Y2" s="2" t="n">
        <v>0</v>
      </c>
      <c r="Z2" s="2" t="n">
        <v>10</v>
      </c>
      <c r="AA2" s="2" t="n">
        <v>0</v>
      </c>
      <c r="AB2" s="2" t="n">
        <v>0</v>
      </c>
      <c r="AC2" s="2" t="n">
        <v>0</v>
      </c>
      <c r="AD2" s="2" t="n">
        <v>0</v>
      </c>
      <c r="AE2" s="2" t="n">
        <v>0</v>
      </c>
      <c r="AF2" s="2" t="n">
        <v>0</v>
      </c>
      <c r="AG2" s="2" t="n">
        <v>0</v>
      </c>
      <c r="AH2" s="2" t="n">
        <v>1</v>
      </c>
      <c r="AI2" s="2" t="n">
        <v>0</v>
      </c>
      <c r="AJ2" s="2" t="n">
        <v>22</v>
      </c>
    </row>
    <row r="3" customFormat="false" ht="13.8" hidden="false" customHeight="false" outlineLevel="0" collapsed="false">
      <c r="A3" s="2" t="s">
        <v>41</v>
      </c>
      <c r="B3" s="2" t="n">
        <v>0</v>
      </c>
      <c r="C3" s="2" t="n">
        <v>0</v>
      </c>
      <c r="D3" s="2" t="n">
        <v>0</v>
      </c>
      <c r="E3" s="2" t="n">
        <v>0</v>
      </c>
      <c r="F3" s="2" t="n">
        <v>0</v>
      </c>
      <c r="G3" s="2" t="n">
        <v>0</v>
      </c>
      <c r="H3" s="2" t="n">
        <v>0</v>
      </c>
      <c r="I3" s="2" t="n">
        <v>0</v>
      </c>
      <c r="J3" s="2" t="n">
        <v>0</v>
      </c>
      <c r="K3" s="2" t="n">
        <v>2</v>
      </c>
      <c r="L3" s="2" t="n">
        <v>0</v>
      </c>
      <c r="M3" s="2" t="n">
        <v>0</v>
      </c>
      <c r="N3" s="2" t="n">
        <v>2</v>
      </c>
      <c r="O3" s="2" t="n">
        <v>0</v>
      </c>
      <c r="P3" s="2" t="n">
        <v>0</v>
      </c>
      <c r="Q3" s="2" t="n">
        <v>0</v>
      </c>
      <c r="R3" s="2" t="n">
        <v>0</v>
      </c>
      <c r="S3" s="2" t="n">
        <v>0</v>
      </c>
      <c r="T3" s="2" t="n">
        <v>0</v>
      </c>
      <c r="U3" s="2" t="n">
        <v>0</v>
      </c>
      <c r="V3" s="2" t="n">
        <v>0</v>
      </c>
      <c r="W3" s="2" t="n">
        <v>0</v>
      </c>
      <c r="X3" s="2" t="n">
        <v>0</v>
      </c>
      <c r="Y3" s="2" t="n">
        <v>0</v>
      </c>
      <c r="Z3" s="2" t="n">
        <v>0</v>
      </c>
      <c r="AA3" s="2" t="n">
        <v>0</v>
      </c>
      <c r="AB3" s="2" t="n">
        <v>0</v>
      </c>
      <c r="AC3" s="2" t="n">
        <v>0</v>
      </c>
      <c r="AD3" s="2" t="n">
        <v>0</v>
      </c>
      <c r="AE3" s="2" t="n">
        <v>0</v>
      </c>
      <c r="AF3" s="2" t="n">
        <v>0</v>
      </c>
      <c r="AG3" s="2" t="n">
        <v>0</v>
      </c>
      <c r="AH3" s="2" t="n">
        <v>0</v>
      </c>
      <c r="AI3" s="2" t="n">
        <v>0</v>
      </c>
      <c r="AJ3" s="2" t="n">
        <v>4</v>
      </c>
    </row>
    <row r="4" customFormat="false" ht="13.8" hidden="false" customHeight="false" outlineLevel="0" collapsed="false">
      <c r="A4" s="2" t="s">
        <v>42</v>
      </c>
      <c r="B4" s="2" t="n">
        <v>0</v>
      </c>
      <c r="C4" s="2" t="n">
        <v>0</v>
      </c>
      <c r="D4" s="2" t="n">
        <v>0</v>
      </c>
      <c r="E4" s="2" t="n">
        <v>0</v>
      </c>
      <c r="F4" s="2" t="n">
        <v>0</v>
      </c>
      <c r="G4" s="2" t="n">
        <v>0</v>
      </c>
      <c r="H4" s="2" t="n">
        <v>0</v>
      </c>
      <c r="I4" s="2" t="n">
        <v>0</v>
      </c>
      <c r="J4" s="2" t="n">
        <v>0</v>
      </c>
      <c r="K4" s="2" t="n">
        <v>0</v>
      </c>
      <c r="L4" s="2" t="n">
        <v>0</v>
      </c>
      <c r="M4" s="2" t="n">
        <v>0</v>
      </c>
      <c r="N4" s="2" t="n">
        <v>7</v>
      </c>
      <c r="O4" s="2" t="n">
        <v>0</v>
      </c>
      <c r="P4" s="2" t="n">
        <v>0</v>
      </c>
      <c r="Q4" s="2" t="n">
        <v>0</v>
      </c>
      <c r="R4" s="2" t="n">
        <v>0</v>
      </c>
      <c r="S4" s="2" t="n">
        <v>0</v>
      </c>
      <c r="T4" s="2" t="n">
        <v>0</v>
      </c>
      <c r="U4" s="2" t="n">
        <v>0</v>
      </c>
      <c r="V4" s="2" t="n">
        <v>0</v>
      </c>
      <c r="W4" s="2" t="n">
        <v>0</v>
      </c>
      <c r="X4" s="2" t="n">
        <v>0</v>
      </c>
      <c r="Y4" s="2" t="n">
        <v>0</v>
      </c>
      <c r="Z4" s="2" t="n">
        <v>0</v>
      </c>
      <c r="AA4" s="2" t="n">
        <v>0</v>
      </c>
      <c r="AB4" s="2" t="n">
        <v>0</v>
      </c>
      <c r="AC4" s="2" t="n">
        <v>0</v>
      </c>
      <c r="AD4" s="2" t="n">
        <v>0</v>
      </c>
      <c r="AE4" s="2" t="n">
        <v>0</v>
      </c>
      <c r="AF4" s="2" t="n">
        <v>0</v>
      </c>
      <c r="AG4" s="2" t="n">
        <v>0</v>
      </c>
      <c r="AH4" s="2" t="n">
        <v>0</v>
      </c>
      <c r="AI4" s="2" t="n">
        <v>0</v>
      </c>
      <c r="AJ4" s="2" t="n">
        <v>7</v>
      </c>
    </row>
    <row r="5" customFormat="false" ht="13.8" hidden="false" customHeight="false" outlineLevel="0" collapsed="false">
      <c r="A5" s="2" t="s">
        <v>43</v>
      </c>
      <c r="B5" s="2" t="n">
        <v>0</v>
      </c>
      <c r="C5" s="2" t="n">
        <v>0</v>
      </c>
      <c r="D5" s="2" t="n">
        <v>0</v>
      </c>
      <c r="E5" s="2" t="n">
        <v>0</v>
      </c>
      <c r="F5" s="2" t="n">
        <v>0</v>
      </c>
      <c r="G5" s="2" t="n">
        <v>0</v>
      </c>
      <c r="H5" s="2" t="n">
        <v>0</v>
      </c>
      <c r="I5" s="2" t="n">
        <v>0</v>
      </c>
      <c r="J5" s="2" t="n">
        <v>0</v>
      </c>
      <c r="K5" s="2" t="n">
        <v>3</v>
      </c>
      <c r="L5" s="2" t="n">
        <v>0</v>
      </c>
      <c r="M5" s="2" t="n">
        <v>0</v>
      </c>
      <c r="N5" s="2" t="n">
        <v>0</v>
      </c>
      <c r="O5" s="2" t="n">
        <v>0</v>
      </c>
      <c r="P5" s="2" t="n">
        <v>0</v>
      </c>
      <c r="Q5" s="2" t="n">
        <v>0</v>
      </c>
      <c r="R5" s="2" t="n">
        <v>0</v>
      </c>
      <c r="S5" s="2" t="n">
        <v>0</v>
      </c>
      <c r="T5" s="2" t="n">
        <v>0</v>
      </c>
      <c r="U5" s="2" t="n">
        <v>0</v>
      </c>
      <c r="V5" s="2" t="n">
        <v>0</v>
      </c>
      <c r="W5" s="2" t="n">
        <v>0</v>
      </c>
      <c r="X5" s="2" t="n">
        <v>0</v>
      </c>
      <c r="Y5" s="2" t="n">
        <v>0</v>
      </c>
      <c r="Z5" s="2" t="n">
        <v>0</v>
      </c>
      <c r="AA5" s="2" t="n">
        <v>0</v>
      </c>
      <c r="AB5" s="2" t="n">
        <v>0</v>
      </c>
      <c r="AC5" s="2" t="n">
        <v>0</v>
      </c>
      <c r="AD5" s="2" t="n">
        <v>0</v>
      </c>
      <c r="AE5" s="2" t="n">
        <v>0</v>
      </c>
      <c r="AF5" s="2" t="n">
        <v>0</v>
      </c>
      <c r="AG5" s="2" t="n">
        <v>0</v>
      </c>
      <c r="AH5" s="2" t="n">
        <v>0</v>
      </c>
      <c r="AI5" s="2" t="n">
        <v>0</v>
      </c>
      <c r="AJ5" s="2" t="n">
        <v>3</v>
      </c>
    </row>
    <row r="6" customFormat="false" ht="13.8" hidden="false" customHeight="false" outlineLevel="0" collapsed="false">
      <c r="A6" s="2" t="s">
        <v>44</v>
      </c>
      <c r="B6" s="2" t="n">
        <v>0</v>
      </c>
      <c r="C6" s="2" t="n">
        <v>0</v>
      </c>
      <c r="D6" s="2" t="n">
        <v>0</v>
      </c>
      <c r="E6" s="2" t="n">
        <v>0</v>
      </c>
      <c r="F6" s="2" t="n">
        <v>0</v>
      </c>
      <c r="G6" s="2" t="n">
        <v>0</v>
      </c>
      <c r="H6" s="2" t="n">
        <v>0</v>
      </c>
      <c r="I6" s="2" t="n">
        <v>0</v>
      </c>
      <c r="J6" s="2" t="n">
        <v>0</v>
      </c>
      <c r="K6" s="2" t="n">
        <v>0</v>
      </c>
      <c r="L6" s="2" t="n">
        <v>0</v>
      </c>
      <c r="M6" s="2" t="n">
        <v>0</v>
      </c>
      <c r="N6" s="2" t="n">
        <v>0</v>
      </c>
      <c r="O6" s="2" t="n">
        <v>0</v>
      </c>
      <c r="P6" s="2" t="n">
        <v>0</v>
      </c>
      <c r="Q6" s="2" t="n">
        <v>0</v>
      </c>
      <c r="R6" s="2" t="n">
        <v>0</v>
      </c>
      <c r="S6" s="2" t="n">
        <v>2</v>
      </c>
      <c r="T6" s="2" t="n">
        <v>0</v>
      </c>
      <c r="U6" s="2" t="n">
        <v>0</v>
      </c>
      <c r="V6" s="2" t="n">
        <v>0</v>
      </c>
      <c r="W6" s="2" t="n">
        <v>0</v>
      </c>
      <c r="X6" s="2" t="n">
        <v>0</v>
      </c>
      <c r="Y6" s="2" t="n">
        <v>0</v>
      </c>
      <c r="Z6" s="2" t="n">
        <v>0</v>
      </c>
      <c r="AA6" s="2" t="n">
        <v>0</v>
      </c>
      <c r="AB6" s="2" t="n">
        <v>0</v>
      </c>
      <c r="AC6" s="2" t="n">
        <v>0</v>
      </c>
      <c r="AD6" s="2" t="n">
        <v>0</v>
      </c>
      <c r="AE6" s="2" t="n">
        <v>0</v>
      </c>
      <c r="AF6" s="2" t="n">
        <v>0</v>
      </c>
      <c r="AG6" s="2" t="n">
        <v>0</v>
      </c>
      <c r="AH6" s="2" t="n">
        <v>0</v>
      </c>
      <c r="AI6" s="2" t="n">
        <v>0</v>
      </c>
      <c r="AJ6" s="2" t="n">
        <v>2</v>
      </c>
    </row>
    <row r="7" customFormat="false" ht="13.8" hidden="false" customHeight="false" outlineLevel="0" collapsed="false">
      <c r="A7" s="2" t="s">
        <v>45</v>
      </c>
      <c r="B7" s="2" t="n">
        <v>2</v>
      </c>
      <c r="C7" s="2" t="n">
        <v>0</v>
      </c>
      <c r="D7" s="2" t="n">
        <v>0</v>
      </c>
      <c r="E7" s="2" t="n">
        <v>0</v>
      </c>
      <c r="F7" s="2" t="n">
        <v>0</v>
      </c>
      <c r="G7" s="2" t="n">
        <v>0</v>
      </c>
      <c r="H7" s="2" t="n">
        <v>0</v>
      </c>
      <c r="I7" s="2" t="n">
        <v>0</v>
      </c>
      <c r="J7" s="2" t="n">
        <v>0</v>
      </c>
      <c r="K7" s="2" t="n">
        <v>0</v>
      </c>
      <c r="L7" s="2" t="n">
        <v>0</v>
      </c>
      <c r="M7" s="2" t="n">
        <v>0</v>
      </c>
      <c r="N7" s="2" t="n">
        <v>0</v>
      </c>
      <c r="O7" s="2" t="n">
        <v>0</v>
      </c>
      <c r="P7" s="2" t="n">
        <v>0</v>
      </c>
      <c r="Q7" s="2" t="n">
        <v>0</v>
      </c>
      <c r="R7" s="2" t="n">
        <v>0</v>
      </c>
      <c r="S7" s="2" t="n">
        <v>3</v>
      </c>
      <c r="T7" s="2" t="n">
        <v>5</v>
      </c>
      <c r="U7" s="2" t="n">
        <v>0</v>
      </c>
      <c r="V7" s="2" t="n">
        <v>0</v>
      </c>
      <c r="W7" s="2" t="n">
        <v>0</v>
      </c>
      <c r="X7" s="2" t="n">
        <v>0</v>
      </c>
      <c r="Y7" s="2" t="n">
        <v>16</v>
      </c>
      <c r="Z7" s="2" t="n">
        <v>0</v>
      </c>
      <c r="AA7" s="2" t="n">
        <v>0</v>
      </c>
      <c r="AB7" s="2" t="n">
        <v>0</v>
      </c>
      <c r="AC7" s="2" t="n">
        <v>0</v>
      </c>
      <c r="AD7" s="2" t="n">
        <v>0</v>
      </c>
      <c r="AE7" s="2" t="n">
        <v>0</v>
      </c>
      <c r="AF7" s="2" t="n">
        <v>0</v>
      </c>
      <c r="AG7" s="2" t="n">
        <v>0</v>
      </c>
      <c r="AH7" s="2" t="n">
        <v>2</v>
      </c>
      <c r="AI7" s="2" t="n">
        <v>0</v>
      </c>
      <c r="AJ7" s="2" t="n">
        <v>28</v>
      </c>
    </row>
    <row r="8" customFormat="false" ht="13.8" hidden="false" customHeight="false" outlineLevel="0" collapsed="false">
      <c r="A8" s="2" t="s">
        <v>46</v>
      </c>
      <c r="B8" s="2" t="n">
        <v>0</v>
      </c>
      <c r="C8" s="2" t="n">
        <v>0</v>
      </c>
      <c r="D8" s="2" t="n">
        <v>0</v>
      </c>
      <c r="E8" s="2" t="n">
        <v>0</v>
      </c>
      <c r="F8" s="2" t="n">
        <v>0</v>
      </c>
      <c r="G8" s="2" t="n">
        <v>0</v>
      </c>
      <c r="H8" s="2" t="n">
        <v>0</v>
      </c>
      <c r="I8" s="2" t="n">
        <v>0</v>
      </c>
      <c r="J8" s="2" t="n">
        <v>0</v>
      </c>
      <c r="K8" s="2" t="n">
        <v>0</v>
      </c>
      <c r="L8" s="2" t="n">
        <v>0</v>
      </c>
      <c r="M8" s="2" t="n">
        <v>0</v>
      </c>
      <c r="N8" s="2" t="n">
        <v>15</v>
      </c>
      <c r="O8" s="2" t="n">
        <v>0</v>
      </c>
      <c r="P8" s="2" t="n">
        <v>0</v>
      </c>
      <c r="Q8" s="2" t="n">
        <v>0</v>
      </c>
      <c r="R8" s="2" t="n">
        <v>0</v>
      </c>
      <c r="S8" s="2" t="n">
        <v>1</v>
      </c>
      <c r="T8" s="2" t="n">
        <v>0</v>
      </c>
      <c r="U8" s="2" t="n">
        <v>0</v>
      </c>
      <c r="V8" s="2" t="n">
        <v>0</v>
      </c>
      <c r="W8" s="2" t="n">
        <v>0</v>
      </c>
      <c r="X8" s="2" t="n">
        <v>0</v>
      </c>
      <c r="Y8" s="2" t="n">
        <v>0</v>
      </c>
      <c r="Z8" s="2" t="n">
        <v>0</v>
      </c>
      <c r="AA8" s="2" t="n">
        <v>0</v>
      </c>
      <c r="AB8" s="2" t="n">
        <v>0</v>
      </c>
      <c r="AC8" s="2" t="n">
        <v>0</v>
      </c>
      <c r="AD8" s="2" t="n">
        <v>0</v>
      </c>
      <c r="AE8" s="2" t="n">
        <v>0</v>
      </c>
      <c r="AF8" s="2" t="n">
        <v>0</v>
      </c>
      <c r="AG8" s="2" t="n">
        <v>3</v>
      </c>
      <c r="AH8" s="2" t="n">
        <v>0</v>
      </c>
      <c r="AI8" s="2" t="n">
        <v>0</v>
      </c>
      <c r="AJ8" s="2" t="n">
        <v>19</v>
      </c>
    </row>
    <row r="9" customFormat="false" ht="13.8" hidden="false" customHeight="false" outlineLevel="0" collapsed="false">
      <c r="A9" s="2" t="s">
        <v>47</v>
      </c>
      <c r="B9" s="2" t="n">
        <v>1</v>
      </c>
      <c r="C9" s="2" t="n">
        <v>0</v>
      </c>
      <c r="D9" s="2" t="n">
        <v>0</v>
      </c>
      <c r="E9" s="2" t="n">
        <v>0</v>
      </c>
      <c r="F9" s="2" t="n">
        <v>0</v>
      </c>
      <c r="G9" s="2" t="n">
        <v>0</v>
      </c>
      <c r="H9" s="2" t="n">
        <v>0</v>
      </c>
      <c r="I9" s="2" t="n">
        <v>0</v>
      </c>
      <c r="J9" s="2" t="n">
        <v>0</v>
      </c>
      <c r="K9" s="2" t="n">
        <v>0</v>
      </c>
      <c r="L9" s="2" t="n">
        <v>74</v>
      </c>
      <c r="M9" s="2" t="n">
        <v>0</v>
      </c>
      <c r="N9" s="2" t="n">
        <v>0</v>
      </c>
      <c r="O9" s="2" t="n">
        <v>0</v>
      </c>
      <c r="P9" s="2" t="n">
        <v>0</v>
      </c>
      <c r="Q9" s="2" t="n">
        <v>0</v>
      </c>
      <c r="R9" s="2" t="n">
        <v>0</v>
      </c>
      <c r="S9" s="2" t="n">
        <v>2</v>
      </c>
      <c r="T9" s="2" t="n">
        <v>0</v>
      </c>
      <c r="U9" s="2" t="n">
        <v>0</v>
      </c>
      <c r="V9" s="2" t="n">
        <v>0</v>
      </c>
      <c r="W9" s="2" t="n">
        <v>5</v>
      </c>
      <c r="X9" s="2" t="n">
        <v>0</v>
      </c>
      <c r="Y9" s="2" t="n">
        <v>7</v>
      </c>
      <c r="Z9" s="2" t="n">
        <v>0</v>
      </c>
      <c r="AA9" s="2" t="n">
        <v>0</v>
      </c>
      <c r="AB9" s="2" t="n">
        <v>1</v>
      </c>
      <c r="AC9" s="2" t="n">
        <v>0</v>
      </c>
      <c r="AD9" s="2" t="n">
        <v>0</v>
      </c>
      <c r="AE9" s="2" t="n">
        <v>0</v>
      </c>
      <c r="AF9" s="2" t="n">
        <v>9</v>
      </c>
      <c r="AG9" s="2" t="n">
        <v>0</v>
      </c>
      <c r="AH9" s="2" t="n">
        <v>75</v>
      </c>
      <c r="AI9" s="2" t="n">
        <v>24</v>
      </c>
      <c r="AJ9" s="2" t="n">
        <v>198</v>
      </c>
    </row>
    <row r="10" customFormat="false" ht="13.8" hidden="false" customHeight="false" outlineLevel="0" collapsed="false">
      <c r="A10" s="2" t="s">
        <v>48</v>
      </c>
      <c r="B10" s="2" t="n">
        <v>0</v>
      </c>
      <c r="C10" s="2" t="n">
        <v>0</v>
      </c>
      <c r="D10" s="2" t="n">
        <v>0</v>
      </c>
      <c r="E10" s="2" t="n">
        <v>0</v>
      </c>
      <c r="F10" s="2" t="n">
        <v>0</v>
      </c>
      <c r="G10" s="2" t="n">
        <v>0</v>
      </c>
      <c r="H10" s="2" t="n">
        <v>0</v>
      </c>
      <c r="I10" s="2" t="n">
        <v>0</v>
      </c>
      <c r="J10" s="2" t="n">
        <v>0</v>
      </c>
      <c r="K10" s="2" t="n">
        <v>178</v>
      </c>
      <c r="L10" s="2" t="n">
        <v>0</v>
      </c>
      <c r="M10" s="2" t="n">
        <v>0</v>
      </c>
      <c r="N10" s="2" t="n">
        <v>2</v>
      </c>
      <c r="O10" s="2" t="n">
        <v>0</v>
      </c>
      <c r="P10" s="2" t="n">
        <v>16</v>
      </c>
      <c r="Q10" s="2" t="n">
        <v>0</v>
      </c>
      <c r="R10" s="2" t="n">
        <v>12</v>
      </c>
      <c r="S10" s="2" t="n">
        <v>0</v>
      </c>
      <c r="T10" s="2" t="n">
        <v>0</v>
      </c>
      <c r="U10" s="2" t="n">
        <v>0</v>
      </c>
      <c r="V10" s="2" t="n">
        <v>0</v>
      </c>
      <c r="W10" s="2" t="n">
        <v>0</v>
      </c>
      <c r="X10" s="2" t="n">
        <v>0</v>
      </c>
      <c r="Y10" s="2" t="n">
        <v>24</v>
      </c>
      <c r="Z10" s="2" t="n">
        <v>0</v>
      </c>
      <c r="AA10" s="2" t="n">
        <v>0</v>
      </c>
      <c r="AB10" s="2" t="n">
        <v>0</v>
      </c>
      <c r="AC10" s="2" t="n">
        <v>0</v>
      </c>
      <c r="AD10" s="2" t="n">
        <v>0</v>
      </c>
      <c r="AE10" s="2" t="n">
        <v>0</v>
      </c>
      <c r="AF10" s="2" t="n">
        <v>0</v>
      </c>
      <c r="AG10" s="2" t="n">
        <v>0</v>
      </c>
      <c r="AH10" s="2" t="n">
        <v>0</v>
      </c>
      <c r="AI10" s="2" t="n">
        <v>0</v>
      </c>
      <c r="AJ10" s="2" t="n">
        <v>232</v>
      </c>
    </row>
    <row r="11" customFormat="false" ht="13.8" hidden="false" customHeight="false" outlineLevel="0" collapsed="false">
      <c r="A11" s="2" t="s">
        <v>49</v>
      </c>
      <c r="B11" s="2" t="n">
        <v>0</v>
      </c>
      <c r="C11" s="2" t="n">
        <v>0</v>
      </c>
      <c r="D11" s="2" t="n">
        <v>0</v>
      </c>
      <c r="E11" s="2" t="n">
        <v>0</v>
      </c>
      <c r="F11" s="2" t="n">
        <v>0</v>
      </c>
      <c r="G11" s="2" t="n">
        <v>0</v>
      </c>
      <c r="H11" s="2" t="n">
        <v>0</v>
      </c>
      <c r="I11" s="2" t="n">
        <v>0</v>
      </c>
      <c r="J11" s="2" t="n">
        <v>0</v>
      </c>
      <c r="K11" s="2" t="n">
        <v>0</v>
      </c>
      <c r="L11" s="2" t="n">
        <v>1</v>
      </c>
      <c r="M11" s="2" t="n">
        <v>0</v>
      </c>
      <c r="N11" s="2" t="n">
        <v>0</v>
      </c>
      <c r="O11" s="2" t="n">
        <v>0</v>
      </c>
      <c r="P11" s="2" t="n">
        <v>0</v>
      </c>
      <c r="Q11" s="2" t="n">
        <v>0</v>
      </c>
      <c r="R11" s="2" t="n">
        <v>0</v>
      </c>
      <c r="S11" s="2" t="n">
        <v>0</v>
      </c>
      <c r="T11" s="2" t="n">
        <v>0</v>
      </c>
      <c r="U11" s="2" t="n">
        <v>0</v>
      </c>
      <c r="V11" s="2" t="n">
        <v>0</v>
      </c>
      <c r="W11" s="2" t="n">
        <v>0</v>
      </c>
      <c r="X11" s="2" t="n">
        <v>0</v>
      </c>
      <c r="Y11" s="2" t="n">
        <v>0</v>
      </c>
      <c r="Z11" s="2" t="n">
        <v>0</v>
      </c>
      <c r="AA11" s="2" t="n">
        <v>0</v>
      </c>
      <c r="AB11" s="2" t="n">
        <v>0</v>
      </c>
      <c r="AC11" s="2" t="n">
        <v>0</v>
      </c>
      <c r="AD11" s="2" t="n">
        <v>0</v>
      </c>
      <c r="AE11" s="2" t="n">
        <v>0</v>
      </c>
      <c r="AF11" s="2" t="n">
        <v>0</v>
      </c>
      <c r="AG11" s="2" t="n">
        <v>0</v>
      </c>
      <c r="AH11" s="2" t="n">
        <v>0</v>
      </c>
      <c r="AI11" s="2" t="n">
        <v>0</v>
      </c>
      <c r="AJ11" s="2" t="n">
        <v>1</v>
      </c>
    </row>
    <row r="12" customFormat="false" ht="13.8" hidden="false" customHeight="false" outlineLevel="0" collapsed="false">
      <c r="A12" s="2" t="s">
        <v>50</v>
      </c>
      <c r="B12" s="2" t="n">
        <v>0</v>
      </c>
      <c r="C12" s="2" t="n">
        <v>0</v>
      </c>
      <c r="D12" s="2" t="n">
        <v>0</v>
      </c>
      <c r="E12" s="2" t="n">
        <v>0</v>
      </c>
      <c r="F12" s="2" t="n">
        <v>0</v>
      </c>
      <c r="G12" s="2" t="n">
        <v>0</v>
      </c>
      <c r="H12" s="2" t="n">
        <v>0</v>
      </c>
      <c r="I12" s="2" t="n">
        <v>0</v>
      </c>
      <c r="J12" s="2" t="n">
        <v>0</v>
      </c>
      <c r="K12" s="2" t="n">
        <v>0</v>
      </c>
      <c r="L12" s="2" t="n">
        <v>137</v>
      </c>
      <c r="M12" s="2" t="n">
        <v>0</v>
      </c>
      <c r="N12" s="2" t="n">
        <v>0</v>
      </c>
      <c r="O12" s="2" t="n">
        <v>1</v>
      </c>
      <c r="P12" s="2" t="n">
        <v>0</v>
      </c>
      <c r="Q12" s="2" t="n">
        <v>0</v>
      </c>
      <c r="R12" s="2" t="n">
        <v>18</v>
      </c>
      <c r="S12" s="2" t="n">
        <v>25</v>
      </c>
      <c r="T12" s="2" t="n">
        <v>18</v>
      </c>
      <c r="U12" s="2" t="n">
        <v>7</v>
      </c>
      <c r="V12" s="2" t="n">
        <v>0</v>
      </c>
      <c r="W12" s="2" t="n">
        <v>36</v>
      </c>
      <c r="X12" s="2" t="n">
        <v>44</v>
      </c>
      <c r="Y12" s="2" t="n">
        <v>129</v>
      </c>
      <c r="Z12" s="2" t="n">
        <v>44</v>
      </c>
      <c r="AA12" s="2" t="n">
        <v>5</v>
      </c>
      <c r="AB12" s="2" t="n">
        <v>2</v>
      </c>
      <c r="AC12" s="2" t="n">
        <v>0</v>
      </c>
      <c r="AD12" s="2" t="n">
        <v>54</v>
      </c>
      <c r="AE12" s="2" t="n">
        <v>0</v>
      </c>
      <c r="AF12" s="2" t="n">
        <v>302</v>
      </c>
      <c r="AG12" s="2" t="n">
        <v>0</v>
      </c>
      <c r="AH12" s="2" t="n">
        <v>15</v>
      </c>
      <c r="AI12" s="2" t="n">
        <v>9</v>
      </c>
      <c r="AJ12" s="2" t="n">
        <v>846</v>
      </c>
    </row>
    <row r="13" customFormat="false" ht="13.8" hidden="false" customHeight="false" outlineLevel="0" collapsed="false">
      <c r="A13" s="2" t="s">
        <v>51</v>
      </c>
      <c r="B13" s="2" t="n">
        <v>0</v>
      </c>
      <c r="C13" s="2" t="n">
        <v>0</v>
      </c>
      <c r="D13" s="2" t="n">
        <v>0</v>
      </c>
      <c r="E13" s="2" t="n">
        <v>0</v>
      </c>
      <c r="F13" s="2" t="n">
        <v>0</v>
      </c>
      <c r="G13" s="2" t="n">
        <v>0</v>
      </c>
      <c r="H13" s="2" t="n">
        <v>0</v>
      </c>
      <c r="I13" s="2" t="n">
        <v>0</v>
      </c>
      <c r="J13" s="2" t="n">
        <v>0</v>
      </c>
      <c r="K13" s="2" t="n">
        <v>0</v>
      </c>
      <c r="L13" s="2" t="n">
        <v>0</v>
      </c>
      <c r="M13" s="2" t="n">
        <v>0</v>
      </c>
      <c r="N13" s="2" t="n">
        <v>0</v>
      </c>
      <c r="O13" s="2" t="n">
        <v>0</v>
      </c>
      <c r="P13" s="2" t="n">
        <v>0</v>
      </c>
      <c r="Q13" s="2" t="n">
        <v>0</v>
      </c>
      <c r="R13" s="2" t="n">
        <v>0</v>
      </c>
      <c r="S13" s="2" t="n">
        <v>2</v>
      </c>
      <c r="T13" s="2" t="n">
        <v>0</v>
      </c>
      <c r="U13" s="2" t="n">
        <v>0</v>
      </c>
      <c r="V13" s="2" t="n">
        <v>0</v>
      </c>
      <c r="W13" s="2" t="n">
        <v>0</v>
      </c>
      <c r="X13" s="2" t="n">
        <v>0</v>
      </c>
      <c r="Y13" s="2" t="n">
        <v>0</v>
      </c>
      <c r="Z13" s="2" t="n">
        <v>0</v>
      </c>
      <c r="AA13" s="2" t="n">
        <v>0</v>
      </c>
      <c r="AB13" s="2" t="n">
        <v>0</v>
      </c>
      <c r="AC13" s="2" t="n">
        <v>0</v>
      </c>
      <c r="AD13" s="2" t="n">
        <v>0</v>
      </c>
      <c r="AE13" s="2" t="n">
        <v>0</v>
      </c>
      <c r="AF13" s="2" t="n">
        <v>0</v>
      </c>
      <c r="AG13" s="2" t="n">
        <v>0</v>
      </c>
      <c r="AH13" s="2" t="n">
        <v>0</v>
      </c>
      <c r="AI13" s="2" t="n">
        <v>0</v>
      </c>
      <c r="AJ13" s="2" t="n">
        <v>2</v>
      </c>
    </row>
    <row r="14" customFormat="false" ht="13.8" hidden="false" customHeight="false" outlineLevel="0" collapsed="false">
      <c r="A14" s="2" t="s">
        <v>52</v>
      </c>
      <c r="B14" s="2" t="n">
        <v>0</v>
      </c>
      <c r="C14" s="2" t="n">
        <v>0</v>
      </c>
      <c r="D14" s="2" t="n">
        <v>0</v>
      </c>
      <c r="E14" s="2" t="n">
        <v>1</v>
      </c>
      <c r="F14" s="2" t="n">
        <v>0</v>
      </c>
      <c r="G14" s="2" t="n">
        <v>0</v>
      </c>
      <c r="H14" s="2" t="n">
        <v>0</v>
      </c>
      <c r="I14" s="2" t="n">
        <v>0</v>
      </c>
      <c r="J14" s="2" t="n">
        <v>0</v>
      </c>
      <c r="K14" s="2" t="n">
        <v>0</v>
      </c>
      <c r="L14" s="2" t="n">
        <v>0</v>
      </c>
      <c r="M14" s="2" t="n">
        <v>0</v>
      </c>
      <c r="N14" s="2" t="n">
        <v>0</v>
      </c>
      <c r="O14" s="2" t="n">
        <v>0</v>
      </c>
      <c r="P14" s="2" t="n">
        <v>0</v>
      </c>
      <c r="Q14" s="2" t="n">
        <v>0</v>
      </c>
      <c r="R14" s="2" t="n">
        <v>0</v>
      </c>
      <c r="S14" s="2" t="n">
        <v>1</v>
      </c>
      <c r="T14" s="2" t="n">
        <v>0</v>
      </c>
      <c r="U14" s="2" t="n">
        <v>0</v>
      </c>
      <c r="V14" s="2" t="n">
        <v>0</v>
      </c>
      <c r="W14" s="2" t="n">
        <v>0</v>
      </c>
      <c r="X14" s="2" t="n">
        <v>0</v>
      </c>
      <c r="Y14" s="2" t="n">
        <v>0</v>
      </c>
      <c r="Z14" s="2" t="n">
        <v>0</v>
      </c>
      <c r="AA14" s="2" t="n">
        <v>0</v>
      </c>
      <c r="AB14" s="2" t="n">
        <v>0</v>
      </c>
      <c r="AC14" s="2" t="n">
        <v>0</v>
      </c>
      <c r="AD14" s="2" t="n">
        <v>0</v>
      </c>
      <c r="AE14" s="2" t="n">
        <v>0</v>
      </c>
      <c r="AF14" s="2" t="n">
        <v>0</v>
      </c>
      <c r="AG14" s="2" t="n">
        <v>0</v>
      </c>
      <c r="AH14" s="2" t="n">
        <v>0</v>
      </c>
      <c r="AI14" s="2" t="n">
        <v>0</v>
      </c>
      <c r="AJ14" s="2" t="n">
        <v>2</v>
      </c>
    </row>
    <row r="15" customFormat="false" ht="13.8" hidden="false" customHeight="false" outlineLevel="0" collapsed="false">
      <c r="A15" s="2" t="s">
        <v>53</v>
      </c>
      <c r="B15" s="2" t="n">
        <v>0</v>
      </c>
      <c r="C15" s="2" t="n">
        <v>0</v>
      </c>
      <c r="D15" s="2" t="n">
        <v>0</v>
      </c>
      <c r="E15" s="2" t="n">
        <v>0</v>
      </c>
      <c r="F15" s="2" t="n">
        <v>0</v>
      </c>
      <c r="G15" s="2" t="n">
        <v>0</v>
      </c>
      <c r="H15" s="2" t="n">
        <v>0</v>
      </c>
      <c r="I15" s="2" t="n">
        <v>0</v>
      </c>
      <c r="J15" s="2" t="n">
        <v>0</v>
      </c>
      <c r="K15" s="2" t="n">
        <v>0</v>
      </c>
      <c r="L15" s="2" t="n">
        <v>0</v>
      </c>
      <c r="M15" s="2" t="n">
        <v>0</v>
      </c>
      <c r="N15" s="2" t="n">
        <v>0</v>
      </c>
      <c r="O15" s="2" t="n">
        <v>0</v>
      </c>
      <c r="P15" s="2" t="n">
        <v>0</v>
      </c>
      <c r="Q15" s="2" t="n">
        <v>0</v>
      </c>
      <c r="R15" s="2" t="n">
        <v>0</v>
      </c>
      <c r="S15" s="2" t="n">
        <v>0</v>
      </c>
      <c r="T15" s="2" t="n">
        <v>0</v>
      </c>
      <c r="U15" s="2" t="n">
        <v>0</v>
      </c>
      <c r="V15" s="2" t="n">
        <v>0</v>
      </c>
      <c r="W15" s="2" t="n">
        <v>0</v>
      </c>
      <c r="X15" s="2" t="n">
        <v>0</v>
      </c>
      <c r="Y15" s="2" t="n">
        <v>0</v>
      </c>
      <c r="Z15" s="2" t="n">
        <v>0</v>
      </c>
      <c r="AA15" s="2" t="n">
        <v>0</v>
      </c>
      <c r="AB15" s="2" t="n">
        <v>0</v>
      </c>
      <c r="AC15" s="2" t="n">
        <v>0</v>
      </c>
      <c r="AD15" s="2" t="n">
        <v>0</v>
      </c>
      <c r="AE15" s="2" t="n">
        <v>0</v>
      </c>
      <c r="AF15" s="2" t="n">
        <v>0</v>
      </c>
      <c r="AG15" s="2" t="n">
        <v>0</v>
      </c>
      <c r="AH15" s="2" t="n">
        <v>5</v>
      </c>
      <c r="AI15" s="2" t="n">
        <v>0</v>
      </c>
      <c r="AJ15" s="2" t="n">
        <v>5</v>
      </c>
    </row>
    <row r="16" customFormat="false" ht="13.8" hidden="false" customHeight="false" outlineLevel="0" collapsed="false">
      <c r="A16" s="2" t="s">
        <v>54</v>
      </c>
      <c r="B16" s="2" t="n">
        <v>0</v>
      </c>
      <c r="C16" s="2" t="n">
        <v>0</v>
      </c>
      <c r="D16" s="2" t="n">
        <v>0</v>
      </c>
      <c r="E16" s="2" t="n">
        <v>0</v>
      </c>
      <c r="F16" s="2" t="n">
        <v>0</v>
      </c>
      <c r="G16" s="2" t="n">
        <v>0</v>
      </c>
      <c r="H16" s="2" t="n">
        <v>0</v>
      </c>
      <c r="I16" s="2" t="n">
        <v>0</v>
      </c>
      <c r="J16" s="2" t="n">
        <v>0</v>
      </c>
      <c r="K16" s="2" t="n">
        <v>0</v>
      </c>
      <c r="L16" s="2" t="n">
        <v>0</v>
      </c>
      <c r="M16" s="2" t="n">
        <v>0</v>
      </c>
      <c r="N16" s="2" t="n">
        <v>0</v>
      </c>
      <c r="O16" s="2" t="n">
        <v>0</v>
      </c>
      <c r="P16" s="2" t="n">
        <v>0</v>
      </c>
      <c r="Q16" s="2" t="n">
        <v>0</v>
      </c>
      <c r="R16" s="2" t="n">
        <v>0</v>
      </c>
      <c r="S16" s="2" t="n">
        <v>1</v>
      </c>
      <c r="T16" s="2" t="n">
        <v>0</v>
      </c>
      <c r="U16" s="2" t="n">
        <v>0</v>
      </c>
      <c r="V16" s="2" t="n">
        <v>0</v>
      </c>
      <c r="W16" s="2" t="n">
        <v>0</v>
      </c>
      <c r="X16" s="2" t="n">
        <v>0</v>
      </c>
      <c r="Y16" s="2" t="n">
        <v>0</v>
      </c>
      <c r="Z16" s="2" t="n">
        <v>0</v>
      </c>
      <c r="AA16" s="2" t="n">
        <v>0</v>
      </c>
      <c r="AB16" s="2" t="n">
        <v>0</v>
      </c>
      <c r="AC16" s="2" t="n">
        <v>0</v>
      </c>
      <c r="AD16" s="2" t="n">
        <v>0</v>
      </c>
      <c r="AE16" s="2" t="n">
        <v>0</v>
      </c>
      <c r="AF16" s="2" t="n">
        <v>0</v>
      </c>
      <c r="AG16" s="2" t="n">
        <v>1</v>
      </c>
      <c r="AH16" s="2" t="n">
        <v>0</v>
      </c>
      <c r="AI16" s="2" t="n">
        <v>0</v>
      </c>
      <c r="AJ16" s="2" t="n">
        <v>2</v>
      </c>
    </row>
    <row r="17" customFormat="false" ht="13.8" hidden="false" customHeight="false" outlineLevel="0" collapsed="false">
      <c r="A17" s="2" t="s">
        <v>55</v>
      </c>
      <c r="B17" s="2" t="n">
        <v>0</v>
      </c>
      <c r="C17" s="2" t="n">
        <v>0</v>
      </c>
      <c r="D17" s="2" t="n">
        <v>0</v>
      </c>
      <c r="E17" s="2" t="n">
        <v>0</v>
      </c>
      <c r="F17" s="2" t="n">
        <v>0</v>
      </c>
      <c r="G17" s="2" t="n">
        <v>0</v>
      </c>
      <c r="H17" s="2" t="n">
        <v>0</v>
      </c>
      <c r="I17" s="2" t="n">
        <v>0</v>
      </c>
      <c r="J17" s="2" t="n">
        <v>0</v>
      </c>
      <c r="K17" s="2" t="n">
        <v>0</v>
      </c>
      <c r="L17" s="2" t="n">
        <v>0</v>
      </c>
      <c r="M17" s="2" t="n">
        <v>0</v>
      </c>
      <c r="N17" s="2" t="n">
        <v>0</v>
      </c>
      <c r="O17" s="2" t="n">
        <v>0</v>
      </c>
      <c r="P17" s="2" t="n">
        <v>0</v>
      </c>
      <c r="Q17" s="2" t="n">
        <v>0</v>
      </c>
      <c r="R17" s="2" t="n">
        <v>0</v>
      </c>
      <c r="S17" s="2" t="n">
        <v>5</v>
      </c>
      <c r="T17" s="2" t="n">
        <v>0</v>
      </c>
      <c r="U17" s="2" t="n">
        <v>0</v>
      </c>
      <c r="V17" s="2" t="n">
        <v>0</v>
      </c>
      <c r="W17" s="2" t="n">
        <v>0</v>
      </c>
      <c r="X17" s="2" t="n">
        <v>0</v>
      </c>
      <c r="Y17" s="2" t="n">
        <v>0</v>
      </c>
      <c r="Z17" s="2" t="n">
        <v>0</v>
      </c>
      <c r="AA17" s="2" t="n">
        <v>0</v>
      </c>
      <c r="AB17" s="2" t="n">
        <v>0</v>
      </c>
      <c r="AC17" s="2" t="n">
        <v>0</v>
      </c>
      <c r="AD17" s="2" t="n">
        <v>0</v>
      </c>
      <c r="AE17" s="2" t="n">
        <v>0</v>
      </c>
      <c r="AF17" s="2" t="n">
        <v>0</v>
      </c>
      <c r="AG17" s="2" t="n">
        <v>0</v>
      </c>
      <c r="AH17" s="2" t="n">
        <v>19</v>
      </c>
      <c r="AI17" s="2" t="n">
        <v>1</v>
      </c>
      <c r="AJ17" s="2" t="n">
        <v>25</v>
      </c>
    </row>
    <row r="18" customFormat="false" ht="13.8" hidden="false" customHeight="false" outlineLevel="0" collapsed="false">
      <c r="A18" s="2" t="s">
        <v>56</v>
      </c>
      <c r="B18" s="2" t="n">
        <v>0</v>
      </c>
      <c r="C18" s="2" t="n">
        <v>0</v>
      </c>
      <c r="D18" s="2" t="n">
        <v>0</v>
      </c>
      <c r="E18" s="2" t="n">
        <v>0</v>
      </c>
      <c r="F18" s="2" t="n">
        <v>0</v>
      </c>
      <c r="G18" s="2" t="n">
        <v>0</v>
      </c>
      <c r="H18" s="2" t="n">
        <v>0</v>
      </c>
      <c r="I18" s="2" t="n">
        <v>0</v>
      </c>
      <c r="J18" s="2" t="n">
        <v>0</v>
      </c>
      <c r="K18" s="2" t="n">
        <v>0</v>
      </c>
      <c r="L18" s="2" t="n">
        <v>19</v>
      </c>
      <c r="M18" s="2" t="n">
        <v>0</v>
      </c>
      <c r="N18" s="2" t="n">
        <v>0</v>
      </c>
      <c r="O18" s="2" t="n">
        <v>0</v>
      </c>
      <c r="P18" s="2" t="n">
        <v>0</v>
      </c>
      <c r="Q18" s="2" t="n">
        <v>0</v>
      </c>
      <c r="R18" s="2" t="n">
        <v>0</v>
      </c>
      <c r="S18" s="2" t="n">
        <v>0</v>
      </c>
      <c r="T18" s="2" t="n">
        <v>0</v>
      </c>
      <c r="U18" s="2" t="n">
        <v>0</v>
      </c>
      <c r="V18" s="2" t="n">
        <v>0</v>
      </c>
      <c r="W18" s="2" t="n">
        <v>0</v>
      </c>
      <c r="X18" s="2" t="n">
        <v>0</v>
      </c>
      <c r="Y18" s="2" t="n">
        <v>0</v>
      </c>
      <c r="Z18" s="2" t="n">
        <v>0</v>
      </c>
      <c r="AA18" s="2" t="n">
        <v>0</v>
      </c>
      <c r="AB18" s="2" t="n">
        <v>0</v>
      </c>
      <c r="AC18" s="2" t="n">
        <v>0</v>
      </c>
      <c r="AD18" s="2" t="n">
        <v>0</v>
      </c>
      <c r="AE18" s="2" t="n">
        <v>0</v>
      </c>
      <c r="AF18" s="2" t="n">
        <v>0</v>
      </c>
      <c r="AG18" s="2" t="n">
        <v>0</v>
      </c>
      <c r="AH18" s="2" t="n">
        <v>0</v>
      </c>
      <c r="AI18" s="2" t="n">
        <v>0</v>
      </c>
      <c r="AJ18" s="2" t="n">
        <v>19</v>
      </c>
    </row>
    <row r="19" customFormat="false" ht="13.8" hidden="false" customHeight="false" outlineLevel="0" collapsed="false">
      <c r="A19" s="2" t="s">
        <v>57</v>
      </c>
      <c r="B19" s="2" t="n">
        <v>0</v>
      </c>
      <c r="C19" s="2" t="n">
        <v>0</v>
      </c>
      <c r="D19" s="2" t="n">
        <v>0</v>
      </c>
      <c r="E19" s="2" t="n">
        <v>0</v>
      </c>
      <c r="F19" s="2" t="n">
        <v>0</v>
      </c>
      <c r="G19" s="2" t="n">
        <v>0</v>
      </c>
      <c r="H19" s="2" t="n">
        <v>0</v>
      </c>
      <c r="I19" s="2" t="n">
        <v>0</v>
      </c>
      <c r="J19" s="2" t="n">
        <v>0</v>
      </c>
      <c r="K19" s="2" t="n">
        <v>0</v>
      </c>
      <c r="L19" s="2" t="n">
        <v>0</v>
      </c>
      <c r="M19" s="2" t="n">
        <v>0</v>
      </c>
      <c r="N19" s="2" t="n">
        <v>34</v>
      </c>
      <c r="O19" s="2" t="n">
        <v>0</v>
      </c>
      <c r="P19" s="2" t="n">
        <v>0</v>
      </c>
      <c r="Q19" s="2" t="n">
        <v>0</v>
      </c>
      <c r="R19" s="2" t="n">
        <v>0</v>
      </c>
      <c r="S19" s="2" t="n">
        <v>0</v>
      </c>
      <c r="T19" s="2" t="n">
        <v>0</v>
      </c>
      <c r="U19" s="2" t="n">
        <v>0</v>
      </c>
      <c r="V19" s="2" t="n">
        <v>0</v>
      </c>
      <c r="W19" s="2" t="n">
        <v>0</v>
      </c>
      <c r="X19" s="2" t="n">
        <v>0</v>
      </c>
      <c r="Y19" s="2" t="n">
        <v>0</v>
      </c>
      <c r="Z19" s="2" t="n">
        <v>0</v>
      </c>
      <c r="AA19" s="2" t="n">
        <v>0</v>
      </c>
      <c r="AB19" s="2" t="n">
        <v>0</v>
      </c>
      <c r="AC19" s="2" t="n">
        <v>0</v>
      </c>
      <c r="AD19" s="2" t="n">
        <v>0</v>
      </c>
      <c r="AE19" s="2" t="n">
        <v>0</v>
      </c>
      <c r="AF19" s="2" t="n">
        <v>0</v>
      </c>
      <c r="AG19" s="2" t="n">
        <v>0</v>
      </c>
      <c r="AH19" s="2" t="n">
        <v>0</v>
      </c>
      <c r="AI19" s="2" t="n">
        <v>0</v>
      </c>
      <c r="AJ19" s="2" t="n">
        <v>34</v>
      </c>
    </row>
    <row r="20" customFormat="false" ht="13.8" hidden="false" customHeight="false" outlineLevel="0" collapsed="false">
      <c r="A20" s="2" t="s">
        <v>58</v>
      </c>
      <c r="B20" s="2" t="n">
        <v>0</v>
      </c>
      <c r="C20" s="2" t="n">
        <v>0</v>
      </c>
      <c r="D20" s="2" t="n">
        <v>0</v>
      </c>
      <c r="E20" s="2" t="n">
        <v>0</v>
      </c>
      <c r="F20" s="2" t="n">
        <v>0</v>
      </c>
      <c r="G20" s="2" t="n">
        <v>0</v>
      </c>
      <c r="H20" s="2" t="n">
        <v>0</v>
      </c>
      <c r="I20" s="2" t="n">
        <v>0</v>
      </c>
      <c r="J20" s="2" t="n">
        <v>0</v>
      </c>
      <c r="K20" s="2" t="n">
        <v>0</v>
      </c>
      <c r="L20" s="2" t="n">
        <v>0</v>
      </c>
      <c r="M20" s="2" t="n">
        <v>0</v>
      </c>
      <c r="N20" s="2" t="n">
        <v>15</v>
      </c>
      <c r="O20" s="2" t="n">
        <v>0</v>
      </c>
      <c r="P20" s="2" t="n">
        <v>0</v>
      </c>
      <c r="Q20" s="2" t="n">
        <v>0</v>
      </c>
      <c r="R20" s="2" t="n">
        <v>0</v>
      </c>
      <c r="S20" s="2" t="n">
        <v>1</v>
      </c>
      <c r="T20" s="2" t="n">
        <v>0</v>
      </c>
      <c r="U20" s="2" t="n">
        <v>0</v>
      </c>
      <c r="V20" s="2" t="n">
        <v>0</v>
      </c>
      <c r="W20" s="2" t="n">
        <v>0</v>
      </c>
      <c r="X20" s="2" t="n">
        <v>0</v>
      </c>
      <c r="Y20" s="2" t="n">
        <v>0</v>
      </c>
      <c r="Z20" s="2" t="n">
        <v>0</v>
      </c>
      <c r="AA20" s="2" t="n">
        <v>0</v>
      </c>
      <c r="AB20" s="2" t="n">
        <v>0</v>
      </c>
      <c r="AC20" s="2" t="n">
        <v>0</v>
      </c>
      <c r="AD20" s="2" t="n">
        <v>0</v>
      </c>
      <c r="AE20" s="2" t="n">
        <v>0</v>
      </c>
      <c r="AF20" s="2" t="n">
        <v>0</v>
      </c>
      <c r="AG20" s="2" t="n">
        <v>0</v>
      </c>
      <c r="AH20" s="2" t="n">
        <v>0</v>
      </c>
      <c r="AI20" s="2" t="n">
        <v>0</v>
      </c>
      <c r="AJ20" s="2" t="n">
        <v>16</v>
      </c>
    </row>
    <row r="21" customFormat="false" ht="13.8" hidden="false" customHeight="false" outlineLevel="0" collapsed="false">
      <c r="A21" s="2" t="s">
        <v>59</v>
      </c>
      <c r="B21" s="2" t="n">
        <v>0</v>
      </c>
      <c r="C21" s="2" t="n">
        <v>96</v>
      </c>
      <c r="D21" s="2" t="n">
        <v>5</v>
      </c>
      <c r="E21" s="2" t="n">
        <v>203</v>
      </c>
      <c r="F21" s="2" t="n">
        <v>55</v>
      </c>
      <c r="G21" s="2" t="n">
        <v>0</v>
      </c>
      <c r="H21" s="2" t="n">
        <v>100</v>
      </c>
      <c r="I21" s="2" t="n">
        <v>0</v>
      </c>
      <c r="J21" s="2" t="n">
        <v>69</v>
      </c>
      <c r="K21" s="2" t="n">
        <v>25</v>
      </c>
      <c r="L21" s="2" t="n">
        <v>82</v>
      </c>
      <c r="M21" s="2" t="n">
        <v>162</v>
      </c>
      <c r="N21" s="2" t="n">
        <v>109</v>
      </c>
      <c r="O21" s="2" t="n">
        <v>0</v>
      </c>
      <c r="P21" s="2" t="n">
        <v>0</v>
      </c>
      <c r="Q21" s="2" t="n">
        <v>0</v>
      </c>
      <c r="R21" s="2" t="n">
        <v>14</v>
      </c>
      <c r="S21" s="2" t="n">
        <v>49</v>
      </c>
      <c r="T21" s="2" t="n">
        <v>0</v>
      </c>
      <c r="U21" s="2" t="n">
        <v>0</v>
      </c>
      <c r="V21" s="2" t="n">
        <v>0</v>
      </c>
      <c r="W21" s="2" t="n">
        <v>496</v>
      </c>
      <c r="X21" s="2" t="n">
        <v>86</v>
      </c>
      <c r="Y21" s="2" t="n">
        <v>450</v>
      </c>
      <c r="Z21" s="2" t="n">
        <v>18</v>
      </c>
      <c r="AA21" s="2" t="n">
        <v>7</v>
      </c>
      <c r="AB21" s="2" t="n">
        <v>4</v>
      </c>
      <c r="AC21" s="2" t="n">
        <v>52</v>
      </c>
      <c r="AD21" s="2" t="n">
        <v>352</v>
      </c>
      <c r="AE21" s="2" t="n">
        <v>115</v>
      </c>
      <c r="AF21" s="2" t="n">
        <v>139</v>
      </c>
      <c r="AG21" s="2" t="n">
        <v>451</v>
      </c>
      <c r="AH21" s="2" t="n">
        <v>0</v>
      </c>
      <c r="AI21" s="2" t="n">
        <v>11</v>
      </c>
      <c r="AJ21" s="2" t="n">
        <v>3150</v>
      </c>
    </row>
    <row r="22" customFormat="false" ht="13.8" hidden="false" customHeight="false" outlineLevel="0" collapsed="false">
      <c r="A22" s="2" t="s">
        <v>60</v>
      </c>
      <c r="B22" s="2" t="n">
        <v>0</v>
      </c>
      <c r="C22" s="2" t="n">
        <v>1</v>
      </c>
      <c r="D22" s="2" t="n">
        <v>2</v>
      </c>
      <c r="E22" s="2" t="n">
        <v>0</v>
      </c>
      <c r="F22" s="2" t="n">
        <v>0</v>
      </c>
      <c r="G22" s="2" t="n">
        <v>6</v>
      </c>
      <c r="H22" s="2" t="n">
        <v>3</v>
      </c>
      <c r="I22" s="2" t="n">
        <v>5</v>
      </c>
      <c r="J22" s="2" t="n">
        <v>0</v>
      </c>
      <c r="K22" s="2" t="n">
        <v>3</v>
      </c>
      <c r="L22" s="2" t="n">
        <v>4</v>
      </c>
      <c r="M22" s="2" t="n">
        <v>0</v>
      </c>
      <c r="N22" s="2" t="n">
        <v>0</v>
      </c>
      <c r="O22" s="2" t="n">
        <v>0</v>
      </c>
      <c r="P22" s="2" t="n">
        <v>16</v>
      </c>
      <c r="Q22" s="2" t="n">
        <v>5</v>
      </c>
      <c r="R22" s="2" t="n">
        <v>0</v>
      </c>
      <c r="S22" s="2" t="n">
        <v>0</v>
      </c>
      <c r="T22" s="2" t="n">
        <v>0</v>
      </c>
      <c r="U22" s="2" t="n">
        <v>0</v>
      </c>
      <c r="V22" s="2" t="n">
        <v>1</v>
      </c>
      <c r="W22" s="2" t="n">
        <v>0</v>
      </c>
      <c r="X22" s="2" t="n">
        <v>84</v>
      </c>
      <c r="Y22" s="2" t="n">
        <v>0</v>
      </c>
      <c r="Z22" s="2" t="n">
        <v>0</v>
      </c>
      <c r="AA22" s="2" t="n">
        <v>0</v>
      </c>
      <c r="AB22" s="2" t="n">
        <v>0</v>
      </c>
      <c r="AC22" s="2" t="n">
        <v>0</v>
      </c>
      <c r="AD22" s="2" t="n">
        <v>0</v>
      </c>
      <c r="AE22" s="2" t="n">
        <v>0</v>
      </c>
      <c r="AF22" s="2" t="n">
        <v>0</v>
      </c>
      <c r="AG22" s="2" t="n">
        <v>0</v>
      </c>
      <c r="AH22" s="2" t="n">
        <v>0</v>
      </c>
      <c r="AI22" s="2" t="n">
        <v>0</v>
      </c>
      <c r="AJ22" s="2" t="n">
        <v>130</v>
      </c>
    </row>
    <row r="23" customFormat="false" ht="13.8" hidden="false" customHeight="false" outlineLevel="0" collapsed="false">
      <c r="A23" s="2" t="s">
        <v>39</v>
      </c>
      <c r="B23" s="2" t="n">
        <v>3</v>
      </c>
      <c r="C23" s="2" t="n">
        <v>97</v>
      </c>
      <c r="D23" s="2" t="n">
        <v>7</v>
      </c>
      <c r="E23" s="2" t="n">
        <v>204</v>
      </c>
      <c r="F23" s="2" t="n">
        <v>55</v>
      </c>
      <c r="G23" s="2" t="n">
        <v>6</v>
      </c>
      <c r="H23" s="2" t="n">
        <v>103</v>
      </c>
      <c r="I23" s="2" t="n">
        <v>5</v>
      </c>
      <c r="J23" s="2" t="n">
        <v>69</v>
      </c>
      <c r="K23" s="2" t="n">
        <v>211</v>
      </c>
      <c r="L23" s="2" t="n">
        <v>317</v>
      </c>
      <c r="M23" s="2" t="n">
        <v>162</v>
      </c>
      <c r="N23" s="2" t="n">
        <v>184</v>
      </c>
      <c r="O23" s="2" t="n">
        <v>1</v>
      </c>
      <c r="P23" s="2" t="n">
        <v>32</v>
      </c>
      <c r="Q23" s="2" t="n">
        <v>5</v>
      </c>
      <c r="R23" s="2" t="n">
        <v>44</v>
      </c>
      <c r="S23" s="2" t="n">
        <v>92</v>
      </c>
      <c r="T23" s="2" t="n">
        <v>34</v>
      </c>
      <c r="U23" s="2" t="n">
        <v>7</v>
      </c>
      <c r="V23" s="2" t="n">
        <v>1</v>
      </c>
      <c r="W23" s="2" t="n">
        <v>537</v>
      </c>
      <c r="X23" s="2" t="n">
        <v>214</v>
      </c>
      <c r="Y23" s="2" t="n">
        <v>626</v>
      </c>
      <c r="Z23" s="2" t="n">
        <v>72</v>
      </c>
      <c r="AA23" s="2" t="n">
        <v>12</v>
      </c>
      <c r="AB23" s="2" t="n">
        <v>7</v>
      </c>
      <c r="AC23" s="2" t="n">
        <v>52</v>
      </c>
      <c r="AD23" s="2" t="n">
        <v>406</v>
      </c>
      <c r="AE23" s="2" t="n">
        <v>115</v>
      </c>
      <c r="AF23" s="2" t="n">
        <v>450</v>
      </c>
      <c r="AG23" s="2" t="n">
        <v>455</v>
      </c>
      <c r="AH23" s="2" t="n">
        <v>117</v>
      </c>
      <c r="AI23" s="2" t="n">
        <v>45</v>
      </c>
      <c r="AJ23" s="2" t="n">
        <v>4747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J23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Z28" activeCellId="0" sqref="Z28"/>
    </sheetView>
  </sheetViews>
  <sheetFormatPr defaultColWidth="8.6953125" defaultRowHeight="13.8" zeroHeight="false" outlineLevelRow="0" outlineLevelCol="0"/>
  <cols>
    <col collapsed="false" customWidth="true" hidden="false" outlineLevel="0" max="2" min="2" style="0" width="14.28"/>
    <col collapsed="false" customWidth="true" hidden="false" outlineLevel="0" max="3" min="3" style="0" width="13.29"/>
    <col collapsed="false" customWidth="true" hidden="false" outlineLevel="0" max="5" min="4" style="0" width="12.29"/>
    <col collapsed="false" customWidth="true" hidden="false" outlineLevel="0" max="6" min="6" style="0" width="14.28"/>
    <col collapsed="false" customWidth="true" hidden="false" outlineLevel="0" max="7" min="7" style="0" width="13.29"/>
    <col collapsed="false" customWidth="true" hidden="false" outlineLevel="0" max="9" min="8" style="0" width="13.43"/>
    <col collapsed="false" customWidth="true" hidden="false" outlineLevel="0" max="10" min="10" style="0" width="13.29"/>
    <col collapsed="false" customWidth="true" hidden="false" outlineLevel="0" max="12" min="11" style="0" width="14.28"/>
    <col collapsed="false" customWidth="true" hidden="false" outlineLevel="0" max="13" min="13" style="0" width="13.29"/>
    <col collapsed="false" customWidth="true" hidden="false" outlineLevel="0" max="14" min="14" style="0" width="12.14"/>
    <col collapsed="false" customWidth="true" hidden="false" outlineLevel="0" max="18" min="15" style="0" width="13.29"/>
    <col collapsed="false" customWidth="true" hidden="false" outlineLevel="0" max="19" min="19" style="0" width="13.43"/>
    <col collapsed="false" customWidth="true" hidden="false" outlineLevel="0" max="20" min="20" style="0" width="12.29"/>
    <col collapsed="false" customWidth="true" hidden="false" outlineLevel="0" max="21" min="21" style="0" width="16"/>
    <col collapsed="false" customWidth="true" hidden="false" outlineLevel="0" max="22" min="22" style="0" width="14.28"/>
    <col collapsed="false" customWidth="true" hidden="false" outlineLevel="0" max="23" min="23" style="0" width="16"/>
    <col collapsed="false" customWidth="true" hidden="false" outlineLevel="0" max="24" min="24" style="0" width="12.14"/>
    <col collapsed="false" customWidth="true" hidden="false" outlineLevel="0" max="25" min="25" style="0" width="13.29"/>
    <col collapsed="false" customWidth="true" hidden="false" outlineLevel="0" max="27" min="26" style="0" width="12.14"/>
    <col collapsed="false" customWidth="true" hidden="false" outlineLevel="0" max="28" min="28" style="0" width="13.29"/>
    <col collapsed="false" customWidth="true" hidden="false" outlineLevel="0" max="31" min="29" style="0" width="14.28"/>
    <col collapsed="false" customWidth="true" hidden="false" outlineLevel="0" max="32" min="32" style="0" width="12.14"/>
    <col collapsed="false" customWidth="true" hidden="false" outlineLevel="0" max="34" min="33" style="0" width="13.29"/>
    <col collapsed="false" customWidth="true" hidden="false" outlineLevel="0" max="35" min="35" style="0" width="15.87"/>
    <col collapsed="false" customWidth="true" hidden="false" outlineLevel="0" max="36" min="36" style="0" width="16.26"/>
  </cols>
  <sheetData>
    <row r="1" customFormat="false" ht="13.8" hidden="false" customHeight="false" outlineLevel="0" collapsed="false">
      <c r="A1" s="2" t="s">
        <v>2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  <c r="T1" s="2" t="s">
        <v>23</v>
      </c>
      <c r="U1" s="2" t="s">
        <v>24</v>
      </c>
      <c r="V1" s="2" t="s">
        <v>25</v>
      </c>
      <c r="W1" s="2" t="s">
        <v>26</v>
      </c>
      <c r="X1" s="2" t="s">
        <v>27</v>
      </c>
      <c r="Y1" s="2" t="s">
        <v>28</v>
      </c>
      <c r="Z1" s="2" t="s">
        <v>29</v>
      </c>
      <c r="AA1" s="2" t="s">
        <v>30</v>
      </c>
      <c r="AB1" s="2" t="s">
        <v>31</v>
      </c>
      <c r="AC1" s="2" t="s">
        <v>32</v>
      </c>
      <c r="AD1" s="2" t="s">
        <v>33</v>
      </c>
      <c r="AE1" s="2" t="s">
        <v>34</v>
      </c>
      <c r="AF1" s="2" t="s">
        <v>35</v>
      </c>
      <c r="AG1" s="2" t="s">
        <v>36</v>
      </c>
      <c r="AH1" s="2" t="s">
        <v>37</v>
      </c>
      <c r="AI1" s="2" t="s">
        <v>38</v>
      </c>
      <c r="AJ1" s="2" t="s">
        <v>39</v>
      </c>
    </row>
    <row r="2" customFormat="false" ht="13.8" hidden="false" customHeight="false" outlineLevel="0" collapsed="false">
      <c r="A2" s="2" t="s">
        <v>40</v>
      </c>
      <c r="B2" s="3" t="n">
        <v>0</v>
      </c>
      <c r="C2" s="3" t="n">
        <v>0</v>
      </c>
      <c r="D2" s="3" t="n">
        <v>0</v>
      </c>
      <c r="E2" s="3" t="n">
        <v>0</v>
      </c>
      <c r="F2" s="3" t="n">
        <v>0</v>
      </c>
      <c r="G2" s="3" t="n">
        <v>0</v>
      </c>
      <c r="H2" s="3" t="n">
        <v>0</v>
      </c>
      <c r="I2" s="3" t="n">
        <v>0</v>
      </c>
      <c r="J2" s="3" t="n">
        <v>0</v>
      </c>
      <c r="K2" s="3" t="n">
        <v>0</v>
      </c>
      <c r="L2" s="3" t="n">
        <v>0</v>
      </c>
      <c r="M2" s="3" t="n">
        <v>0</v>
      </c>
      <c r="N2" s="3" t="n">
        <v>0</v>
      </c>
      <c r="O2" s="3" t="n">
        <v>0</v>
      </c>
      <c r="P2" s="3" t="n">
        <v>0</v>
      </c>
      <c r="Q2" s="3" t="n">
        <v>0</v>
      </c>
      <c r="R2" s="3" t="n">
        <v>0</v>
      </c>
      <c r="S2" s="3" t="n">
        <v>0</v>
      </c>
      <c r="T2" s="3" t="n">
        <v>1732.5</v>
      </c>
      <c r="U2" s="3" t="n">
        <v>0</v>
      </c>
      <c r="V2" s="3" t="n">
        <v>0</v>
      </c>
      <c r="W2" s="3" t="n">
        <v>0</v>
      </c>
      <c r="X2" s="3" t="n">
        <v>0</v>
      </c>
      <c r="Y2" s="3" t="n">
        <v>0</v>
      </c>
      <c r="Z2" s="3" t="n">
        <v>1575</v>
      </c>
      <c r="AA2" s="3" t="n">
        <v>0</v>
      </c>
      <c r="AB2" s="3" t="n">
        <v>0</v>
      </c>
      <c r="AC2" s="3" t="n">
        <v>0</v>
      </c>
      <c r="AD2" s="3" t="n">
        <v>0</v>
      </c>
      <c r="AE2" s="3" t="n">
        <v>0</v>
      </c>
      <c r="AF2" s="3" t="n">
        <v>0</v>
      </c>
      <c r="AG2" s="3" t="n">
        <v>0</v>
      </c>
      <c r="AH2" s="3" t="n">
        <v>157.5</v>
      </c>
      <c r="AI2" s="3" t="n">
        <v>0</v>
      </c>
      <c r="AJ2" s="3" t="n">
        <v>3465</v>
      </c>
    </row>
    <row r="3" customFormat="false" ht="13.8" hidden="false" customHeight="false" outlineLevel="0" collapsed="false">
      <c r="A3" s="2" t="s">
        <v>41</v>
      </c>
      <c r="B3" s="3" t="n">
        <v>0</v>
      </c>
      <c r="C3" s="3" t="n">
        <v>0</v>
      </c>
      <c r="D3" s="3" t="n">
        <v>0</v>
      </c>
      <c r="E3" s="3" t="n">
        <v>0</v>
      </c>
      <c r="F3" s="3" t="n">
        <v>0</v>
      </c>
      <c r="G3" s="3" t="n">
        <v>0</v>
      </c>
      <c r="H3" s="3" t="n">
        <v>0</v>
      </c>
      <c r="I3" s="3" t="n">
        <v>0</v>
      </c>
      <c r="J3" s="3" t="n">
        <v>0</v>
      </c>
      <c r="K3" s="3" t="n">
        <v>1379.32</v>
      </c>
      <c r="L3" s="3" t="n">
        <v>0</v>
      </c>
      <c r="M3" s="3" t="n">
        <v>0</v>
      </c>
      <c r="N3" s="3" t="n">
        <v>1379.32</v>
      </c>
      <c r="O3" s="3" t="n">
        <v>0</v>
      </c>
      <c r="P3" s="3" t="n">
        <v>0</v>
      </c>
      <c r="Q3" s="3" t="n">
        <v>0</v>
      </c>
      <c r="R3" s="3" t="n">
        <v>0</v>
      </c>
      <c r="S3" s="3" t="n">
        <v>0</v>
      </c>
      <c r="T3" s="3" t="n">
        <v>0</v>
      </c>
      <c r="U3" s="3" t="n">
        <v>0</v>
      </c>
      <c r="V3" s="3" t="n">
        <v>0</v>
      </c>
      <c r="W3" s="3" t="n">
        <v>0</v>
      </c>
      <c r="X3" s="3" t="n">
        <v>0</v>
      </c>
      <c r="Y3" s="3" t="n">
        <v>0</v>
      </c>
      <c r="Z3" s="3" t="n">
        <v>0</v>
      </c>
      <c r="AA3" s="3" t="n">
        <v>0</v>
      </c>
      <c r="AB3" s="3" t="n">
        <v>0</v>
      </c>
      <c r="AC3" s="3" t="n">
        <v>0</v>
      </c>
      <c r="AD3" s="3" t="n">
        <v>0</v>
      </c>
      <c r="AE3" s="3" t="n">
        <v>0</v>
      </c>
      <c r="AF3" s="3" t="n">
        <v>0</v>
      </c>
      <c r="AG3" s="3" t="n">
        <v>0</v>
      </c>
      <c r="AH3" s="3" t="n">
        <v>0</v>
      </c>
      <c r="AI3" s="3" t="n">
        <v>0</v>
      </c>
      <c r="AJ3" s="3" t="n">
        <v>2758.64</v>
      </c>
    </row>
    <row r="4" customFormat="false" ht="13.8" hidden="false" customHeight="false" outlineLevel="0" collapsed="false">
      <c r="A4" s="2" t="s">
        <v>42</v>
      </c>
      <c r="B4" s="3" t="n">
        <v>0</v>
      </c>
      <c r="C4" s="3" t="n">
        <v>0</v>
      </c>
      <c r="D4" s="3" t="n">
        <v>0</v>
      </c>
      <c r="E4" s="3" t="n">
        <v>0</v>
      </c>
      <c r="F4" s="3" t="n">
        <v>0</v>
      </c>
      <c r="G4" s="3" t="n">
        <v>0</v>
      </c>
      <c r="H4" s="3" t="n">
        <v>0</v>
      </c>
      <c r="I4" s="3" t="n">
        <v>0</v>
      </c>
      <c r="J4" s="3" t="n">
        <v>0</v>
      </c>
      <c r="K4" s="3" t="n">
        <v>0</v>
      </c>
      <c r="L4" s="3" t="n">
        <v>0</v>
      </c>
      <c r="M4" s="3" t="n">
        <v>0</v>
      </c>
      <c r="N4" s="3" t="n">
        <v>2177.28</v>
      </c>
      <c r="O4" s="3" t="n">
        <v>0</v>
      </c>
      <c r="P4" s="3" t="n">
        <v>0</v>
      </c>
      <c r="Q4" s="3" t="n">
        <v>0</v>
      </c>
      <c r="R4" s="3" t="n">
        <v>0</v>
      </c>
      <c r="S4" s="3" t="n">
        <v>0</v>
      </c>
      <c r="T4" s="3" t="n">
        <v>0</v>
      </c>
      <c r="U4" s="3" t="n">
        <v>0</v>
      </c>
      <c r="V4" s="3" t="n">
        <v>0</v>
      </c>
      <c r="W4" s="3" t="n">
        <v>0</v>
      </c>
      <c r="X4" s="3" t="n">
        <v>0</v>
      </c>
      <c r="Y4" s="3" t="n">
        <v>0</v>
      </c>
      <c r="Z4" s="3" t="n">
        <v>0</v>
      </c>
      <c r="AA4" s="3" t="n">
        <v>0</v>
      </c>
      <c r="AB4" s="3" t="n">
        <v>0</v>
      </c>
      <c r="AC4" s="3" t="n">
        <v>0</v>
      </c>
      <c r="AD4" s="3" t="n">
        <v>0</v>
      </c>
      <c r="AE4" s="3" t="n">
        <v>0</v>
      </c>
      <c r="AF4" s="3" t="n">
        <v>0</v>
      </c>
      <c r="AG4" s="3" t="n">
        <v>0</v>
      </c>
      <c r="AH4" s="3" t="n">
        <v>0</v>
      </c>
      <c r="AI4" s="3" t="n">
        <v>0</v>
      </c>
      <c r="AJ4" s="3" t="n">
        <v>2177.28</v>
      </c>
    </row>
    <row r="5" customFormat="false" ht="13.8" hidden="false" customHeight="false" outlineLevel="0" collapsed="false">
      <c r="A5" s="2" t="s">
        <v>43</v>
      </c>
      <c r="B5" s="3" t="n">
        <v>0</v>
      </c>
      <c r="C5" s="3" t="n">
        <v>0</v>
      </c>
      <c r="D5" s="3" t="n">
        <v>0</v>
      </c>
      <c r="E5" s="3" t="n">
        <v>0</v>
      </c>
      <c r="F5" s="3" t="n">
        <v>0</v>
      </c>
      <c r="G5" s="3" t="n">
        <v>0</v>
      </c>
      <c r="H5" s="3" t="n">
        <v>0</v>
      </c>
      <c r="I5" s="3" t="n">
        <v>0</v>
      </c>
      <c r="J5" s="3" t="n">
        <v>0</v>
      </c>
      <c r="K5" s="3" t="n">
        <v>4985.28</v>
      </c>
      <c r="L5" s="3" t="n">
        <v>0</v>
      </c>
      <c r="M5" s="3" t="n">
        <v>0</v>
      </c>
      <c r="N5" s="3" t="n">
        <v>0</v>
      </c>
      <c r="O5" s="3" t="n">
        <v>0</v>
      </c>
      <c r="P5" s="3" t="n">
        <v>0</v>
      </c>
      <c r="Q5" s="3" t="n">
        <v>0</v>
      </c>
      <c r="R5" s="3" t="n">
        <v>0</v>
      </c>
      <c r="S5" s="3" t="n">
        <v>0</v>
      </c>
      <c r="T5" s="3" t="n">
        <v>0</v>
      </c>
      <c r="U5" s="3" t="n">
        <v>0</v>
      </c>
      <c r="V5" s="3" t="n">
        <v>0</v>
      </c>
      <c r="W5" s="3" t="n">
        <v>0</v>
      </c>
      <c r="X5" s="3" t="n">
        <v>0</v>
      </c>
      <c r="Y5" s="3" t="n">
        <v>0</v>
      </c>
      <c r="Z5" s="3" t="n">
        <v>0</v>
      </c>
      <c r="AA5" s="3" t="n">
        <v>0</v>
      </c>
      <c r="AB5" s="3" t="n">
        <v>0</v>
      </c>
      <c r="AC5" s="3" t="n">
        <v>0</v>
      </c>
      <c r="AD5" s="3" t="n">
        <v>0</v>
      </c>
      <c r="AE5" s="3" t="n">
        <v>0</v>
      </c>
      <c r="AF5" s="3" t="n">
        <v>0</v>
      </c>
      <c r="AG5" s="3" t="n">
        <v>0</v>
      </c>
      <c r="AH5" s="3" t="n">
        <v>0</v>
      </c>
      <c r="AI5" s="3" t="n">
        <v>0</v>
      </c>
      <c r="AJ5" s="3" t="n">
        <v>4985.28</v>
      </c>
    </row>
    <row r="6" customFormat="false" ht="13.8" hidden="false" customHeight="false" outlineLevel="0" collapsed="false">
      <c r="A6" s="2" t="s">
        <v>44</v>
      </c>
      <c r="B6" s="3" t="n">
        <v>0</v>
      </c>
      <c r="C6" s="3" t="n">
        <v>0</v>
      </c>
      <c r="D6" s="3" t="n">
        <v>0</v>
      </c>
      <c r="E6" s="3" t="n">
        <v>0</v>
      </c>
      <c r="F6" s="3" t="n">
        <v>0</v>
      </c>
      <c r="G6" s="3" t="n">
        <v>0</v>
      </c>
      <c r="H6" s="3" t="n">
        <v>0</v>
      </c>
      <c r="I6" s="3" t="n">
        <v>0</v>
      </c>
      <c r="J6" s="3" t="n">
        <v>0</v>
      </c>
      <c r="K6" s="3" t="n">
        <v>0</v>
      </c>
      <c r="L6" s="3" t="n">
        <v>0</v>
      </c>
      <c r="M6" s="3" t="n">
        <v>0</v>
      </c>
      <c r="N6" s="3" t="n">
        <v>0</v>
      </c>
      <c r="O6" s="3" t="n">
        <v>0</v>
      </c>
      <c r="P6" s="3" t="n">
        <v>0</v>
      </c>
      <c r="Q6" s="3" t="n">
        <v>0</v>
      </c>
      <c r="R6" s="3" t="n">
        <v>0</v>
      </c>
      <c r="S6" s="3" t="n">
        <v>4671.28</v>
      </c>
      <c r="T6" s="3" t="n">
        <v>0</v>
      </c>
      <c r="U6" s="3" t="n">
        <v>0</v>
      </c>
      <c r="V6" s="3" t="n">
        <v>0</v>
      </c>
      <c r="W6" s="3" t="n">
        <v>0</v>
      </c>
      <c r="X6" s="3" t="n">
        <v>0</v>
      </c>
      <c r="Y6" s="3" t="n">
        <v>0</v>
      </c>
      <c r="Z6" s="3" t="n">
        <v>0</v>
      </c>
      <c r="AA6" s="3" t="n">
        <v>0</v>
      </c>
      <c r="AB6" s="3" t="n">
        <v>0</v>
      </c>
      <c r="AC6" s="3" t="n">
        <v>0</v>
      </c>
      <c r="AD6" s="3" t="n">
        <v>0</v>
      </c>
      <c r="AE6" s="3" t="n">
        <v>0</v>
      </c>
      <c r="AF6" s="3" t="n">
        <v>0</v>
      </c>
      <c r="AG6" s="3" t="n">
        <v>0</v>
      </c>
      <c r="AH6" s="3" t="n">
        <v>0</v>
      </c>
      <c r="AI6" s="3" t="n">
        <v>0</v>
      </c>
      <c r="AJ6" s="3" t="n">
        <v>4671.28</v>
      </c>
    </row>
    <row r="7" customFormat="false" ht="13.8" hidden="false" customHeight="false" outlineLevel="0" collapsed="false">
      <c r="A7" s="2" t="s">
        <v>45</v>
      </c>
      <c r="B7" s="3" t="n">
        <v>215.22</v>
      </c>
      <c r="C7" s="3" t="n">
        <v>0</v>
      </c>
      <c r="D7" s="3" t="n">
        <v>0</v>
      </c>
      <c r="E7" s="3" t="n">
        <v>0</v>
      </c>
      <c r="F7" s="3" t="n">
        <v>0</v>
      </c>
      <c r="G7" s="3" t="n">
        <v>0</v>
      </c>
      <c r="H7" s="3" t="n">
        <v>0</v>
      </c>
      <c r="I7" s="3" t="n">
        <v>0</v>
      </c>
      <c r="J7" s="3" t="n">
        <v>0</v>
      </c>
      <c r="K7" s="3" t="n">
        <v>0</v>
      </c>
      <c r="L7" s="3" t="n">
        <v>0</v>
      </c>
      <c r="M7" s="3" t="n">
        <v>0</v>
      </c>
      <c r="N7" s="3" t="n">
        <v>0</v>
      </c>
      <c r="O7" s="3" t="n">
        <v>0</v>
      </c>
      <c r="P7" s="3" t="n">
        <v>0</v>
      </c>
      <c r="Q7" s="3" t="n">
        <v>0</v>
      </c>
      <c r="R7" s="3" t="n">
        <v>0</v>
      </c>
      <c r="S7" s="3" t="n">
        <v>322.83</v>
      </c>
      <c r="T7" s="3" t="n">
        <v>538.05</v>
      </c>
      <c r="U7" s="3" t="n">
        <v>0</v>
      </c>
      <c r="V7" s="3" t="n">
        <v>0</v>
      </c>
      <c r="W7" s="3" t="n">
        <v>0</v>
      </c>
      <c r="X7" s="3" t="n">
        <v>0</v>
      </c>
      <c r="Y7" s="3" t="n">
        <v>1721.76</v>
      </c>
      <c r="Z7" s="3" t="n">
        <v>0</v>
      </c>
      <c r="AA7" s="3" t="n">
        <v>0</v>
      </c>
      <c r="AB7" s="3" t="n">
        <v>0</v>
      </c>
      <c r="AC7" s="3" t="n">
        <v>0</v>
      </c>
      <c r="AD7" s="3" t="n">
        <v>0</v>
      </c>
      <c r="AE7" s="3" t="n">
        <v>0</v>
      </c>
      <c r="AF7" s="3" t="n">
        <v>0</v>
      </c>
      <c r="AG7" s="3" t="n">
        <v>0</v>
      </c>
      <c r="AH7" s="3" t="n">
        <v>215.22</v>
      </c>
      <c r="AI7" s="3" t="n">
        <v>0</v>
      </c>
      <c r="AJ7" s="3" t="n">
        <v>3013.08</v>
      </c>
    </row>
    <row r="8" customFormat="false" ht="13.8" hidden="false" customHeight="false" outlineLevel="0" collapsed="false">
      <c r="A8" s="2" t="s">
        <v>46</v>
      </c>
      <c r="B8" s="3" t="n">
        <v>0</v>
      </c>
      <c r="C8" s="3" t="n">
        <v>0</v>
      </c>
      <c r="D8" s="3" t="n">
        <v>0</v>
      </c>
      <c r="E8" s="3" t="n">
        <v>0</v>
      </c>
      <c r="F8" s="3" t="n">
        <v>0</v>
      </c>
      <c r="G8" s="3" t="n">
        <v>0</v>
      </c>
      <c r="H8" s="3" t="n">
        <v>0</v>
      </c>
      <c r="I8" s="3" t="n">
        <v>0</v>
      </c>
      <c r="J8" s="3" t="n">
        <v>0</v>
      </c>
      <c r="K8" s="3" t="n">
        <v>0</v>
      </c>
      <c r="L8" s="3" t="n">
        <v>0</v>
      </c>
      <c r="M8" s="3" t="n">
        <v>0</v>
      </c>
      <c r="N8" s="3" t="n">
        <v>11432.4</v>
      </c>
      <c r="O8" s="3" t="n">
        <v>0</v>
      </c>
      <c r="P8" s="3" t="n">
        <v>0</v>
      </c>
      <c r="Q8" s="3" t="n">
        <v>0</v>
      </c>
      <c r="R8" s="3" t="n">
        <v>0</v>
      </c>
      <c r="S8" s="3" t="n">
        <v>762.16</v>
      </c>
      <c r="T8" s="3" t="n">
        <v>0</v>
      </c>
      <c r="U8" s="3" t="n">
        <v>0</v>
      </c>
      <c r="V8" s="3" t="n">
        <v>0</v>
      </c>
      <c r="W8" s="3" t="n">
        <v>0</v>
      </c>
      <c r="X8" s="3" t="n">
        <v>0</v>
      </c>
      <c r="Y8" s="3" t="n">
        <v>0</v>
      </c>
      <c r="Z8" s="3" t="n">
        <v>0</v>
      </c>
      <c r="AA8" s="3" t="n">
        <v>0</v>
      </c>
      <c r="AB8" s="3" t="n">
        <v>0</v>
      </c>
      <c r="AC8" s="3" t="n">
        <v>0</v>
      </c>
      <c r="AD8" s="3" t="n">
        <v>0</v>
      </c>
      <c r="AE8" s="3" t="n">
        <v>0</v>
      </c>
      <c r="AF8" s="3" t="n">
        <v>0</v>
      </c>
      <c r="AG8" s="3" t="n">
        <v>2286.48</v>
      </c>
      <c r="AH8" s="3" t="n">
        <v>0</v>
      </c>
      <c r="AI8" s="3" t="n">
        <v>0</v>
      </c>
      <c r="AJ8" s="3" t="n">
        <v>14481.04</v>
      </c>
    </row>
    <row r="9" customFormat="false" ht="13.8" hidden="false" customHeight="false" outlineLevel="0" collapsed="false">
      <c r="A9" s="2" t="s">
        <v>47</v>
      </c>
      <c r="B9" s="3" t="n">
        <v>430.46</v>
      </c>
      <c r="C9" s="3" t="n">
        <v>0</v>
      </c>
      <c r="D9" s="3" t="n">
        <v>0</v>
      </c>
      <c r="E9" s="3" t="n">
        <v>0</v>
      </c>
      <c r="F9" s="3" t="n">
        <v>0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0</v>
      </c>
      <c r="L9" s="3" t="n">
        <v>31854.04</v>
      </c>
      <c r="M9" s="3" t="n">
        <v>0</v>
      </c>
      <c r="N9" s="3" t="n">
        <v>0</v>
      </c>
      <c r="O9" s="3" t="n">
        <v>0</v>
      </c>
      <c r="P9" s="3" t="n">
        <v>0</v>
      </c>
      <c r="Q9" s="3" t="n">
        <v>0</v>
      </c>
      <c r="R9" s="3" t="n">
        <v>0</v>
      </c>
      <c r="S9" s="3" t="n">
        <v>860.92</v>
      </c>
      <c r="T9" s="3" t="n">
        <v>0</v>
      </c>
      <c r="U9" s="3" t="n">
        <v>0</v>
      </c>
      <c r="V9" s="3" t="n">
        <v>0</v>
      </c>
      <c r="W9" s="3" t="n">
        <v>2152.3</v>
      </c>
      <c r="X9" s="3" t="n">
        <v>0</v>
      </c>
      <c r="Y9" s="3" t="n">
        <v>3013.22</v>
      </c>
      <c r="Z9" s="3" t="n">
        <v>0</v>
      </c>
      <c r="AA9" s="3" t="n">
        <v>0</v>
      </c>
      <c r="AB9" s="3" t="n">
        <v>430.46</v>
      </c>
      <c r="AC9" s="3" t="n">
        <v>0</v>
      </c>
      <c r="AD9" s="3" t="n">
        <v>0</v>
      </c>
      <c r="AE9" s="3" t="n">
        <v>0</v>
      </c>
      <c r="AF9" s="3" t="n">
        <v>3874.14</v>
      </c>
      <c r="AG9" s="3" t="n">
        <v>0</v>
      </c>
      <c r="AH9" s="3" t="n">
        <v>32284.5</v>
      </c>
      <c r="AI9" s="3" t="n">
        <v>10331.04</v>
      </c>
      <c r="AJ9" s="3" t="n">
        <v>85231.08</v>
      </c>
    </row>
    <row r="10" customFormat="false" ht="13.8" hidden="false" customHeight="false" outlineLevel="0" collapsed="false">
      <c r="A10" s="2" t="s">
        <v>48</v>
      </c>
      <c r="B10" s="3" t="n">
        <v>0</v>
      </c>
      <c r="C10" s="3" t="n">
        <v>0</v>
      </c>
      <c r="D10" s="3" t="n">
        <v>0</v>
      </c>
      <c r="E10" s="3" t="n">
        <v>0</v>
      </c>
      <c r="F10" s="3" t="n">
        <v>0</v>
      </c>
      <c r="G10" s="3" t="n">
        <v>0</v>
      </c>
      <c r="H10" s="3" t="n">
        <v>0</v>
      </c>
      <c r="I10" s="3" t="n">
        <v>0</v>
      </c>
      <c r="J10" s="3" t="n">
        <v>0</v>
      </c>
      <c r="K10" s="3" t="n">
        <v>160000.64</v>
      </c>
      <c r="L10" s="3" t="n">
        <v>0</v>
      </c>
      <c r="M10" s="3" t="n">
        <v>0</v>
      </c>
      <c r="N10" s="3" t="n">
        <v>1797.76</v>
      </c>
      <c r="O10" s="3" t="n">
        <v>0</v>
      </c>
      <c r="P10" s="3" t="n">
        <v>14382.08</v>
      </c>
      <c r="Q10" s="3" t="n">
        <v>0</v>
      </c>
      <c r="R10" s="3" t="n">
        <v>10786.56</v>
      </c>
      <c r="S10" s="3" t="n">
        <v>0</v>
      </c>
      <c r="T10" s="3" t="n">
        <v>0</v>
      </c>
      <c r="U10" s="3" t="n">
        <v>0</v>
      </c>
      <c r="V10" s="3" t="n">
        <v>0</v>
      </c>
      <c r="W10" s="3" t="n">
        <v>0</v>
      </c>
      <c r="X10" s="3" t="n">
        <v>0</v>
      </c>
      <c r="Y10" s="3" t="n">
        <v>21573.12</v>
      </c>
      <c r="Z10" s="3" t="n">
        <v>0</v>
      </c>
      <c r="AA10" s="3" t="n">
        <v>0</v>
      </c>
      <c r="AB10" s="3" t="n">
        <v>0</v>
      </c>
      <c r="AC10" s="3" t="n">
        <v>0</v>
      </c>
      <c r="AD10" s="3" t="n">
        <v>0</v>
      </c>
      <c r="AE10" s="3" t="n">
        <v>0</v>
      </c>
      <c r="AF10" s="3" t="n">
        <v>0</v>
      </c>
      <c r="AG10" s="3" t="n">
        <v>0</v>
      </c>
      <c r="AH10" s="3" t="n">
        <v>0</v>
      </c>
      <c r="AI10" s="3" t="n">
        <v>0</v>
      </c>
      <c r="AJ10" s="3" t="n">
        <v>208540.16</v>
      </c>
    </row>
    <row r="11" customFormat="false" ht="13.8" hidden="false" customHeight="false" outlineLevel="0" collapsed="false">
      <c r="A11" s="2" t="s">
        <v>49</v>
      </c>
      <c r="B11" s="3" t="n">
        <v>0</v>
      </c>
      <c r="C11" s="3" t="n">
        <v>0</v>
      </c>
      <c r="D11" s="3" t="n">
        <v>0</v>
      </c>
      <c r="E11" s="3" t="n">
        <v>0</v>
      </c>
      <c r="F11" s="3" t="n">
        <v>0</v>
      </c>
      <c r="G11" s="3" t="n">
        <v>0</v>
      </c>
      <c r="H11" s="3" t="n">
        <v>0</v>
      </c>
      <c r="I11" s="3" t="n">
        <v>0</v>
      </c>
      <c r="J11" s="3" t="n">
        <v>0</v>
      </c>
      <c r="K11" s="3" t="n">
        <v>0</v>
      </c>
      <c r="L11" s="3" t="n">
        <v>453.6</v>
      </c>
      <c r="M11" s="3" t="n">
        <v>0</v>
      </c>
      <c r="N11" s="3" t="n">
        <v>0</v>
      </c>
      <c r="O11" s="3" t="n">
        <v>0</v>
      </c>
      <c r="P11" s="3" t="n">
        <v>0</v>
      </c>
      <c r="Q11" s="3" t="n">
        <v>0</v>
      </c>
      <c r="R11" s="3" t="n">
        <v>0</v>
      </c>
      <c r="S11" s="3" t="n">
        <v>0</v>
      </c>
      <c r="T11" s="3" t="n">
        <v>0</v>
      </c>
      <c r="U11" s="3" t="n">
        <v>0</v>
      </c>
      <c r="V11" s="3" t="n">
        <v>0</v>
      </c>
      <c r="W11" s="3" t="n">
        <v>0</v>
      </c>
      <c r="X11" s="3" t="n">
        <v>0</v>
      </c>
      <c r="Y11" s="3" t="n">
        <v>0</v>
      </c>
      <c r="Z11" s="3" t="n">
        <v>0</v>
      </c>
      <c r="AA11" s="3" t="n">
        <v>0</v>
      </c>
      <c r="AB11" s="3" t="n">
        <v>0</v>
      </c>
      <c r="AC11" s="3" t="n">
        <v>0</v>
      </c>
      <c r="AD11" s="3" t="n">
        <v>0</v>
      </c>
      <c r="AE11" s="3" t="n">
        <v>0</v>
      </c>
      <c r="AF11" s="3" t="n">
        <v>0</v>
      </c>
      <c r="AG11" s="3" t="n">
        <v>0</v>
      </c>
      <c r="AH11" s="3" t="n">
        <v>0</v>
      </c>
      <c r="AI11" s="3" t="n">
        <v>0</v>
      </c>
      <c r="AJ11" s="3" t="n">
        <v>453.6</v>
      </c>
    </row>
    <row r="12" customFormat="false" ht="13.8" hidden="false" customHeight="false" outlineLevel="0" collapsed="false">
      <c r="A12" s="2" t="s">
        <v>50</v>
      </c>
      <c r="B12" s="3" t="n">
        <v>0</v>
      </c>
      <c r="C12" s="3" t="n">
        <v>0</v>
      </c>
      <c r="D12" s="3" t="n">
        <v>0</v>
      </c>
      <c r="E12" s="3" t="n">
        <v>0</v>
      </c>
      <c r="F12" s="3" t="n">
        <v>0</v>
      </c>
      <c r="G12" s="3" t="n">
        <v>0</v>
      </c>
      <c r="H12" s="3" t="n">
        <v>0</v>
      </c>
      <c r="I12" s="3" t="n">
        <v>0</v>
      </c>
      <c r="J12" s="3" t="n">
        <v>0</v>
      </c>
      <c r="K12" s="3" t="n">
        <v>0</v>
      </c>
      <c r="L12" s="3" t="n">
        <v>15449.49</v>
      </c>
      <c r="M12" s="3" t="n">
        <v>0</v>
      </c>
      <c r="N12" s="3" t="n">
        <v>0</v>
      </c>
      <c r="O12" s="3" t="n">
        <v>112.77</v>
      </c>
      <c r="P12" s="3" t="n">
        <v>0</v>
      </c>
      <c r="Q12" s="3" t="n">
        <v>0</v>
      </c>
      <c r="R12" s="3" t="n">
        <v>2029.86</v>
      </c>
      <c r="S12" s="3" t="n">
        <v>2819.25</v>
      </c>
      <c r="T12" s="3" t="n">
        <v>2029.86</v>
      </c>
      <c r="U12" s="3" t="n">
        <v>789.39</v>
      </c>
      <c r="V12" s="3" t="n">
        <v>0</v>
      </c>
      <c r="W12" s="3" t="n">
        <v>4059.72</v>
      </c>
      <c r="X12" s="3" t="n">
        <v>4961.88</v>
      </c>
      <c r="Y12" s="3" t="n">
        <v>14547.33</v>
      </c>
      <c r="Z12" s="3" t="n">
        <v>4961.88</v>
      </c>
      <c r="AA12" s="3" t="n">
        <v>563.85</v>
      </c>
      <c r="AB12" s="3" t="n">
        <v>225.54</v>
      </c>
      <c r="AC12" s="3" t="n">
        <v>0</v>
      </c>
      <c r="AD12" s="3" t="n">
        <v>6089.58</v>
      </c>
      <c r="AE12" s="3" t="n">
        <v>0</v>
      </c>
      <c r="AF12" s="3" t="n">
        <v>34056.54</v>
      </c>
      <c r="AG12" s="3" t="n">
        <v>0</v>
      </c>
      <c r="AH12" s="3" t="n">
        <v>1691.55</v>
      </c>
      <c r="AI12" s="3" t="n">
        <v>1014.93</v>
      </c>
      <c r="AJ12" s="3" t="n">
        <v>95403.42</v>
      </c>
    </row>
    <row r="13" customFormat="false" ht="13.8" hidden="false" customHeight="false" outlineLevel="0" collapsed="false">
      <c r="A13" s="2" t="s">
        <v>51</v>
      </c>
      <c r="B13" s="3" t="n">
        <v>0</v>
      </c>
      <c r="C13" s="3" t="n">
        <v>0</v>
      </c>
      <c r="D13" s="3" t="n">
        <v>0</v>
      </c>
      <c r="E13" s="3" t="n">
        <v>0</v>
      </c>
      <c r="F13" s="3" t="n">
        <v>0</v>
      </c>
      <c r="G13" s="3" t="n">
        <v>0</v>
      </c>
      <c r="H13" s="3" t="n">
        <v>0</v>
      </c>
      <c r="I13" s="3" t="n">
        <v>0</v>
      </c>
      <c r="J13" s="3" t="n">
        <v>0</v>
      </c>
      <c r="K13" s="3" t="n">
        <v>0</v>
      </c>
      <c r="L13" s="3" t="n">
        <v>0</v>
      </c>
      <c r="M13" s="3" t="n">
        <v>0</v>
      </c>
      <c r="N13" s="3" t="n">
        <v>0</v>
      </c>
      <c r="O13" s="3" t="n">
        <v>0</v>
      </c>
      <c r="P13" s="3" t="n">
        <v>0</v>
      </c>
      <c r="Q13" s="3" t="n">
        <v>0</v>
      </c>
      <c r="R13" s="3" t="n">
        <v>0</v>
      </c>
      <c r="S13" s="3" t="n">
        <v>2350.04</v>
      </c>
      <c r="T13" s="3" t="n">
        <v>0</v>
      </c>
      <c r="U13" s="3" t="n">
        <v>0</v>
      </c>
      <c r="V13" s="3" t="n">
        <v>0</v>
      </c>
      <c r="W13" s="3" t="n">
        <v>0</v>
      </c>
      <c r="X13" s="3" t="n">
        <v>0</v>
      </c>
      <c r="Y13" s="3" t="n">
        <v>0</v>
      </c>
      <c r="Z13" s="3" t="n">
        <v>0</v>
      </c>
      <c r="AA13" s="3" t="n">
        <v>0</v>
      </c>
      <c r="AB13" s="3" t="n">
        <v>0</v>
      </c>
      <c r="AC13" s="3" t="n">
        <v>0</v>
      </c>
      <c r="AD13" s="3" t="n">
        <v>0</v>
      </c>
      <c r="AE13" s="3" t="n">
        <v>0</v>
      </c>
      <c r="AF13" s="3" t="n">
        <v>0</v>
      </c>
      <c r="AG13" s="3" t="n">
        <v>0</v>
      </c>
      <c r="AH13" s="3" t="n">
        <v>0</v>
      </c>
      <c r="AI13" s="3" t="n">
        <v>0</v>
      </c>
      <c r="AJ13" s="3" t="n">
        <v>2350.04</v>
      </c>
    </row>
    <row r="14" customFormat="false" ht="13.8" hidden="false" customHeight="false" outlineLevel="0" collapsed="false">
      <c r="A14" s="2" t="s">
        <v>52</v>
      </c>
      <c r="B14" s="3" t="n">
        <v>0</v>
      </c>
      <c r="C14" s="3" t="n">
        <v>0</v>
      </c>
      <c r="D14" s="3" t="n">
        <v>0</v>
      </c>
      <c r="E14" s="3" t="n">
        <v>483.6</v>
      </c>
      <c r="F14" s="3" t="n">
        <v>0</v>
      </c>
      <c r="G14" s="3" t="n">
        <v>0</v>
      </c>
      <c r="H14" s="3" t="n">
        <v>0</v>
      </c>
      <c r="I14" s="3" t="n">
        <v>0</v>
      </c>
      <c r="J14" s="3" t="n">
        <v>0</v>
      </c>
      <c r="K14" s="3" t="n">
        <v>0</v>
      </c>
      <c r="L14" s="3" t="n">
        <v>0</v>
      </c>
      <c r="M14" s="3" t="n">
        <v>0</v>
      </c>
      <c r="N14" s="3" t="n">
        <v>0</v>
      </c>
      <c r="O14" s="3" t="n">
        <v>0</v>
      </c>
      <c r="P14" s="3" t="n">
        <v>0</v>
      </c>
      <c r="Q14" s="3" t="n">
        <v>0</v>
      </c>
      <c r="R14" s="3" t="n">
        <v>0</v>
      </c>
      <c r="S14" s="3" t="n">
        <v>483.6</v>
      </c>
      <c r="T14" s="3" t="n">
        <v>0</v>
      </c>
      <c r="U14" s="3" t="n">
        <v>0</v>
      </c>
      <c r="V14" s="3" t="n">
        <v>0</v>
      </c>
      <c r="W14" s="3" t="n">
        <v>0</v>
      </c>
      <c r="X14" s="3" t="n">
        <v>0</v>
      </c>
      <c r="Y14" s="3" t="n">
        <v>0</v>
      </c>
      <c r="Z14" s="3" t="n">
        <v>0</v>
      </c>
      <c r="AA14" s="3" t="n">
        <v>0</v>
      </c>
      <c r="AB14" s="3" t="n">
        <v>0</v>
      </c>
      <c r="AC14" s="3" t="n">
        <v>0</v>
      </c>
      <c r="AD14" s="3" t="n">
        <v>0</v>
      </c>
      <c r="AE14" s="3" t="n">
        <v>0</v>
      </c>
      <c r="AF14" s="3" t="n">
        <v>0</v>
      </c>
      <c r="AG14" s="3" t="n">
        <v>0</v>
      </c>
      <c r="AH14" s="3" t="n">
        <v>0</v>
      </c>
      <c r="AI14" s="3" t="n">
        <v>0</v>
      </c>
      <c r="AJ14" s="3" t="n">
        <v>967.2</v>
      </c>
    </row>
    <row r="15" customFormat="false" ht="13.8" hidden="false" customHeight="false" outlineLevel="0" collapsed="false">
      <c r="A15" s="2" t="s">
        <v>53</v>
      </c>
      <c r="B15" s="3" t="n">
        <v>0</v>
      </c>
      <c r="C15" s="3" t="n">
        <v>0</v>
      </c>
      <c r="D15" s="3" t="n">
        <v>0</v>
      </c>
      <c r="E15" s="3" t="n">
        <v>0</v>
      </c>
      <c r="F15" s="3" t="n">
        <v>0</v>
      </c>
      <c r="G15" s="3" t="n">
        <v>0</v>
      </c>
      <c r="H15" s="3" t="n">
        <v>0</v>
      </c>
      <c r="I15" s="3" t="n">
        <v>0</v>
      </c>
      <c r="J15" s="3" t="n">
        <v>0</v>
      </c>
      <c r="K15" s="3" t="n">
        <v>0</v>
      </c>
      <c r="L15" s="3" t="n">
        <v>0</v>
      </c>
      <c r="M15" s="3" t="n">
        <v>0</v>
      </c>
      <c r="N15" s="3" t="n">
        <v>0</v>
      </c>
      <c r="O15" s="3" t="n">
        <v>0</v>
      </c>
      <c r="P15" s="3" t="n">
        <v>0</v>
      </c>
      <c r="Q15" s="3" t="n">
        <v>0</v>
      </c>
      <c r="R15" s="3" t="n">
        <v>0</v>
      </c>
      <c r="S15" s="3" t="n">
        <v>0</v>
      </c>
      <c r="T15" s="3" t="n">
        <v>0</v>
      </c>
      <c r="U15" s="3" t="n">
        <v>0</v>
      </c>
      <c r="V15" s="3" t="n">
        <v>0</v>
      </c>
      <c r="W15" s="3" t="n">
        <v>0</v>
      </c>
      <c r="X15" s="3" t="n">
        <v>0</v>
      </c>
      <c r="Y15" s="3" t="n">
        <v>0</v>
      </c>
      <c r="Z15" s="3" t="n">
        <v>0</v>
      </c>
      <c r="AA15" s="3" t="n">
        <v>0</v>
      </c>
      <c r="AB15" s="3" t="n">
        <v>0</v>
      </c>
      <c r="AC15" s="3" t="n">
        <v>0</v>
      </c>
      <c r="AD15" s="3" t="n">
        <v>0</v>
      </c>
      <c r="AE15" s="3" t="n">
        <v>0</v>
      </c>
      <c r="AF15" s="3" t="n">
        <v>0</v>
      </c>
      <c r="AG15" s="3" t="n">
        <v>0</v>
      </c>
      <c r="AH15" s="3" t="n">
        <v>450</v>
      </c>
      <c r="AI15" s="3" t="n">
        <v>0</v>
      </c>
      <c r="AJ15" s="3" t="n">
        <v>450</v>
      </c>
    </row>
    <row r="16" customFormat="false" ht="13.8" hidden="false" customHeight="false" outlineLevel="0" collapsed="false">
      <c r="A16" s="2" t="s">
        <v>54</v>
      </c>
      <c r="B16" s="3" t="n">
        <v>0</v>
      </c>
      <c r="C16" s="3" t="n">
        <v>0</v>
      </c>
      <c r="D16" s="3" t="n">
        <v>0</v>
      </c>
      <c r="E16" s="3" t="n">
        <v>0</v>
      </c>
      <c r="F16" s="3" t="n">
        <v>0</v>
      </c>
      <c r="G16" s="3" t="n">
        <v>0</v>
      </c>
      <c r="H16" s="3" t="n">
        <v>0</v>
      </c>
      <c r="I16" s="3" t="n">
        <v>0</v>
      </c>
      <c r="J16" s="3" t="n">
        <v>0</v>
      </c>
      <c r="K16" s="3" t="n">
        <v>0</v>
      </c>
      <c r="L16" s="3" t="n">
        <v>0</v>
      </c>
      <c r="M16" s="3" t="n">
        <v>0</v>
      </c>
      <c r="N16" s="3" t="n">
        <v>0</v>
      </c>
      <c r="O16" s="3" t="n">
        <v>0</v>
      </c>
      <c r="P16" s="3" t="n">
        <v>0</v>
      </c>
      <c r="Q16" s="3" t="n">
        <v>0</v>
      </c>
      <c r="R16" s="3" t="n">
        <v>0</v>
      </c>
      <c r="S16" s="3" t="n">
        <v>1112.83</v>
      </c>
      <c r="T16" s="3" t="n">
        <v>0</v>
      </c>
      <c r="U16" s="3" t="n">
        <v>0</v>
      </c>
      <c r="V16" s="3" t="n">
        <v>0</v>
      </c>
      <c r="W16" s="3" t="n">
        <v>0</v>
      </c>
      <c r="X16" s="3" t="n">
        <v>0</v>
      </c>
      <c r="Y16" s="3" t="n">
        <v>0</v>
      </c>
      <c r="Z16" s="3" t="n">
        <v>0</v>
      </c>
      <c r="AA16" s="3" t="n">
        <v>0</v>
      </c>
      <c r="AB16" s="3" t="n">
        <v>0</v>
      </c>
      <c r="AC16" s="3" t="n">
        <v>0</v>
      </c>
      <c r="AD16" s="3" t="n">
        <v>0</v>
      </c>
      <c r="AE16" s="3" t="n">
        <v>0</v>
      </c>
      <c r="AF16" s="3" t="n">
        <v>0</v>
      </c>
      <c r="AG16" s="3" t="n">
        <v>1112.83</v>
      </c>
      <c r="AH16" s="3" t="n">
        <v>0</v>
      </c>
      <c r="AI16" s="3" t="n">
        <v>0</v>
      </c>
      <c r="AJ16" s="3" t="n">
        <v>2225.66</v>
      </c>
    </row>
    <row r="17" customFormat="false" ht="13.8" hidden="false" customHeight="false" outlineLevel="0" collapsed="false">
      <c r="A17" s="2" t="s">
        <v>55</v>
      </c>
      <c r="B17" s="3" t="n">
        <v>0</v>
      </c>
      <c r="C17" s="3" t="n">
        <v>0</v>
      </c>
      <c r="D17" s="3" t="n">
        <v>0</v>
      </c>
      <c r="E17" s="3" t="n">
        <v>0</v>
      </c>
      <c r="F17" s="3" t="n">
        <v>0</v>
      </c>
      <c r="G17" s="3" t="n">
        <v>0</v>
      </c>
      <c r="H17" s="3" t="n">
        <v>0</v>
      </c>
      <c r="I17" s="3" t="n">
        <v>0</v>
      </c>
      <c r="J17" s="3" t="n">
        <v>0</v>
      </c>
      <c r="K17" s="3" t="n">
        <v>0</v>
      </c>
      <c r="L17" s="3" t="n">
        <v>0</v>
      </c>
      <c r="M17" s="3" t="n">
        <v>0</v>
      </c>
      <c r="N17" s="3" t="n">
        <v>0</v>
      </c>
      <c r="O17" s="3" t="n">
        <v>0</v>
      </c>
      <c r="P17" s="3" t="n">
        <v>0</v>
      </c>
      <c r="Q17" s="3" t="n">
        <v>0</v>
      </c>
      <c r="R17" s="3" t="n">
        <v>0</v>
      </c>
      <c r="S17" s="3" t="n">
        <v>450</v>
      </c>
      <c r="T17" s="3" t="n">
        <v>0</v>
      </c>
      <c r="U17" s="3" t="n">
        <v>0</v>
      </c>
      <c r="V17" s="3" t="n">
        <v>0</v>
      </c>
      <c r="W17" s="3" t="n">
        <v>0</v>
      </c>
      <c r="X17" s="3" t="n">
        <v>0</v>
      </c>
      <c r="Y17" s="3" t="n">
        <v>0</v>
      </c>
      <c r="Z17" s="3" t="n">
        <v>0</v>
      </c>
      <c r="AA17" s="3" t="n">
        <v>0</v>
      </c>
      <c r="AB17" s="3" t="n">
        <v>0</v>
      </c>
      <c r="AC17" s="3" t="n">
        <v>0</v>
      </c>
      <c r="AD17" s="3" t="n">
        <v>0</v>
      </c>
      <c r="AE17" s="3" t="n">
        <v>0</v>
      </c>
      <c r="AF17" s="3" t="n">
        <v>0</v>
      </c>
      <c r="AG17" s="3" t="n">
        <v>0</v>
      </c>
      <c r="AH17" s="3" t="n">
        <v>1710</v>
      </c>
      <c r="AI17" s="3" t="n">
        <v>90</v>
      </c>
      <c r="AJ17" s="3" t="n">
        <v>2250</v>
      </c>
    </row>
    <row r="18" customFormat="false" ht="13.8" hidden="false" customHeight="false" outlineLevel="0" collapsed="false">
      <c r="A18" s="2" t="s">
        <v>56</v>
      </c>
      <c r="B18" s="3" t="n">
        <v>0</v>
      </c>
      <c r="C18" s="3" t="n">
        <v>0</v>
      </c>
      <c r="D18" s="3" t="n">
        <v>0</v>
      </c>
      <c r="E18" s="3" t="n">
        <v>0</v>
      </c>
      <c r="F18" s="3" t="n">
        <v>0</v>
      </c>
      <c r="G18" s="3" t="n">
        <v>0</v>
      </c>
      <c r="H18" s="3" t="n">
        <v>0</v>
      </c>
      <c r="I18" s="3" t="n">
        <v>0</v>
      </c>
      <c r="J18" s="3" t="n">
        <v>0</v>
      </c>
      <c r="K18" s="3" t="n">
        <v>0</v>
      </c>
      <c r="L18" s="3" t="n">
        <v>3273.13</v>
      </c>
      <c r="M18" s="3" t="n">
        <v>0</v>
      </c>
      <c r="N18" s="3" t="n">
        <v>0</v>
      </c>
      <c r="O18" s="3" t="n">
        <v>0</v>
      </c>
      <c r="P18" s="3" t="n">
        <v>0</v>
      </c>
      <c r="Q18" s="3" t="n">
        <v>0</v>
      </c>
      <c r="R18" s="3" t="n">
        <v>0</v>
      </c>
      <c r="S18" s="3" t="n">
        <v>0</v>
      </c>
      <c r="T18" s="3" t="n">
        <v>0</v>
      </c>
      <c r="U18" s="3" t="n">
        <v>0</v>
      </c>
      <c r="V18" s="3" t="n">
        <v>0</v>
      </c>
      <c r="W18" s="3" t="n">
        <v>0</v>
      </c>
      <c r="X18" s="3" t="n">
        <v>0</v>
      </c>
      <c r="Y18" s="3" t="n">
        <v>0</v>
      </c>
      <c r="Z18" s="3" t="n">
        <v>0</v>
      </c>
      <c r="AA18" s="3" t="n">
        <v>0</v>
      </c>
      <c r="AB18" s="3" t="n">
        <v>0</v>
      </c>
      <c r="AC18" s="3" t="n">
        <v>0</v>
      </c>
      <c r="AD18" s="3" t="n">
        <v>0</v>
      </c>
      <c r="AE18" s="3" t="n">
        <v>0</v>
      </c>
      <c r="AF18" s="3" t="n">
        <v>0</v>
      </c>
      <c r="AG18" s="3" t="n">
        <v>0</v>
      </c>
      <c r="AH18" s="3" t="n">
        <v>0</v>
      </c>
      <c r="AI18" s="3" t="n">
        <v>0</v>
      </c>
      <c r="AJ18" s="3" t="n">
        <v>3273.13</v>
      </c>
    </row>
    <row r="19" customFormat="false" ht="13.8" hidden="false" customHeight="false" outlineLevel="0" collapsed="false">
      <c r="A19" s="2" t="s">
        <v>57</v>
      </c>
      <c r="B19" s="3" t="n">
        <v>0</v>
      </c>
      <c r="C19" s="3" t="n">
        <v>0</v>
      </c>
      <c r="D19" s="3" t="n">
        <v>0</v>
      </c>
      <c r="E19" s="3" t="n">
        <v>0</v>
      </c>
      <c r="F19" s="3" t="n">
        <v>0</v>
      </c>
      <c r="G19" s="3" t="n">
        <v>0</v>
      </c>
      <c r="H19" s="3" t="n">
        <v>0</v>
      </c>
      <c r="I19" s="3" t="n">
        <v>0</v>
      </c>
      <c r="J19" s="3" t="n">
        <v>0</v>
      </c>
      <c r="K19" s="3" t="n">
        <v>0</v>
      </c>
      <c r="L19" s="3" t="n">
        <v>0</v>
      </c>
      <c r="M19" s="3" t="n">
        <v>0</v>
      </c>
      <c r="N19" s="3" t="n">
        <v>14838.96</v>
      </c>
      <c r="O19" s="3" t="n">
        <v>0</v>
      </c>
      <c r="P19" s="3" t="n">
        <v>0</v>
      </c>
      <c r="Q19" s="3" t="n">
        <v>0</v>
      </c>
      <c r="R19" s="3" t="n">
        <v>0</v>
      </c>
      <c r="S19" s="3" t="n">
        <v>0</v>
      </c>
      <c r="T19" s="3" t="n">
        <v>0</v>
      </c>
      <c r="U19" s="3" t="n">
        <v>0</v>
      </c>
      <c r="V19" s="3" t="n">
        <v>0</v>
      </c>
      <c r="W19" s="3" t="n">
        <v>0</v>
      </c>
      <c r="X19" s="3" t="n">
        <v>0</v>
      </c>
      <c r="Y19" s="3" t="n">
        <v>0</v>
      </c>
      <c r="Z19" s="3" t="n">
        <v>0</v>
      </c>
      <c r="AA19" s="3" t="n">
        <v>0</v>
      </c>
      <c r="AB19" s="3" t="n">
        <v>0</v>
      </c>
      <c r="AC19" s="3" t="n">
        <v>0</v>
      </c>
      <c r="AD19" s="3" t="n">
        <v>0</v>
      </c>
      <c r="AE19" s="3" t="n">
        <v>0</v>
      </c>
      <c r="AF19" s="3" t="n">
        <v>0</v>
      </c>
      <c r="AG19" s="3" t="n">
        <v>0</v>
      </c>
      <c r="AH19" s="3" t="n">
        <v>0</v>
      </c>
      <c r="AI19" s="3" t="n">
        <v>0</v>
      </c>
      <c r="AJ19" s="3" t="n">
        <v>14838.96</v>
      </c>
    </row>
    <row r="20" customFormat="false" ht="13.8" hidden="false" customHeight="false" outlineLevel="0" collapsed="false">
      <c r="A20" s="2" t="s">
        <v>58</v>
      </c>
      <c r="B20" s="3" t="n">
        <v>0</v>
      </c>
      <c r="C20" s="3" t="n">
        <v>0</v>
      </c>
      <c r="D20" s="3" t="n">
        <v>0</v>
      </c>
      <c r="E20" s="3" t="n">
        <v>0</v>
      </c>
      <c r="F20" s="3" t="n">
        <v>0</v>
      </c>
      <c r="G20" s="3" t="n">
        <v>0</v>
      </c>
      <c r="H20" s="3" t="n">
        <v>0</v>
      </c>
      <c r="I20" s="3" t="n">
        <v>0</v>
      </c>
      <c r="J20" s="3" t="n">
        <v>0</v>
      </c>
      <c r="K20" s="3" t="n">
        <v>0</v>
      </c>
      <c r="L20" s="3" t="n">
        <v>0</v>
      </c>
      <c r="M20" s="3" t="n">
        <v>0</v>
      </c>
      <c r="N20" s="3" t="n">
        <v>13475.25</v>
      </c>
      <c r="O20" s="3" t="n">
        <v>0</v>
      </c>
      <c r="P20" s="3" t="n">
        <v>0</v>
      </c>
      <c r="Q20" s="3" t="n">
        <v>0</v>
      </c>
      <c r="R20" s="3" t="n">
        <v>0</v>
      </c>
      <c r="S20" s="3" t="n">
        <v>898.35</v>
      </c>
      <c r="T20" s="3" t="n">
        <v>0</v>
      </c>
      <c r="U20" s="3" t="n">
        <v>0</v>
      </c>
      <c r="V20" s="3" t="n">
        <v>0</v>
      </c>
      <c r="W20" s="3" t="n">
        <v>0</v>
      </c>
      <c r="X20" s="3" t="n">
        <v>0</v>
      </c>
      <c r="Y20" s="3" t="n">
        <v>0</v>
      </c>
      <c r="Z20" s="3" t="n">
        <v>0</v>
      </c>
      <c r="AA20" s="3" t="n">
        <v>0</v>
      </c>
      <c r="AB20" s="3" t="n">
        <v>0</v>
      </c>
      <c r="AC20" s="3" t="n">
        <v>0</v>
      </c>
      <c r="AD20" s="3" t="n">
        <v>0</v>
      </c>
      <c r="AE20" s="3" t="n">
        <v>0</v>
      </c>
      <c r="AF20" s="3" t="n">
        <v>0</v>
      </c>
      <c r="AG20" s="3" t="n">
        <v>0</v>
      </c>
      <c r="AH20" s="3" t="n">
        <v>0</v>
      </c>
      <c r="AI20" s="3" t="n">
        <v>0</v>
      </c>
      <c r="AJ20" s="3" t="n">
        <v>14373.6</v>
      </c>
    </row>
    <row r="21" customFormat="false" ht="13.8" hidden="false" customHeight="false" outlineLevel="0" collapsed="false">
      <c r="A21" s="2" t="s">
        <v>59</v>
      </c>
      <c r="B21" s="3" t="n">
        <v>0</v>
      </c>
      <c r="C21" s="3" t="n">
        <v>74073.6</v>
      </c>
      <c r="D21" s="3" t="n">
        <v>3858</v>
      </c>
      <c r="E21" s="3" t="n">
        <v>156634.8</v>
      </c>
      <c r="F21" s="3" t="n">
        <v>42438</v>
      </c>
      <c r="G21" s="3" t="n">
        <v>0</v>
      </c>
      <c r="H21" s="3" t="n">
        <v>77160</v>
      </c>
      <c r="I21" s="3" t="n">
        <v>0</v>
      </c>
      <c r="J21" s="3" t="n">
        <v>53240.4</v>
      </c>
      <c r="K21" s="3" t="n">
        <v>19290</v>
      </c>
      <c r="L21" s="3" t="n">
        <v>63271.2</v>
      </c>
      <c r="M21" s="3" t="n">
        <v>124999.2</v>
      </c>
      <c r="N21" s="3" t="n">
        <v>84104.4</v>
      </c>
      <c r="O21" s="3" t="n">
        <v>0</v>
      </c>
      <c r="P21" s="3" t="n">
        <v>0</v>
      </c>
      <c r="Q21" s="3" t="n">
        <v>0</v>
      </c>
      <c r="R21" s="3" t="n">
        <v>10802.4</v>
      </c>
      <c r="S21" s="3" t="n">
        <v>37808.4</v>
      </c>
      <c r="T21" s="3" t="n">
        <v>0</v>
      </c>
      <c r="U21" s="3" t="n">
        <v>0</v>
      </c>
      <c r="V21" s="3" t="n">
        <v>0</v>
      </c>
      <c r="W21" s="3" t="n">
        <v>382713.6</v>
      </c>
      <c r="X21" s="3" t="n">
        <v>66357.6</v>
      </c>
      <c r="Y21" s="3" t="n">
        <v>347220</v>
      </c>
      <c r="Z21" s="3" t="n">
        <v>13888.8</v>
      </c>
      <c r="AA21" s="3" t="n">
        <v>5401.2</v>
      </c>
      <c r="AB21" s="3" t="n">
        <v>3086.4</v>
      </c>
      <c r="AC21" s="3" t="n">
        <v>40123.2</v>
      </c>
      <c r="AD21" s="3" t="n">
        <v>271603.2</v>
      </c>
      <c r="AE21" s="3" t="n">
        <v>88734</v>
      </c>
      <c r="AF21" s="3" t="n">
        <v>107252.4</v>
      </c>
      <c r="AG21" s="3" t="n">
        <v>347991.6</v>
      </c>
      <c r="AH21" s="3" t="n">
        <v>0</v>
      </c>
      <c r="AI21" s="3" t="n">
        <v>8487.6</v>
      </c>
      <c r="AJ21" s="3" t="n">
        <v>2430540</v>
      </c>
    </row>
    <row r="22" customFormat="false" ht="13.8" hidden="false" customHeight="false" outlineLevel="0" collapsed="false">
      <c r="A22" s="2" t="s">
        <v>60</v>
      </c>
      <c r="B22" s="3" t="n">
        <v>0</v>
      </c>
      <c r="C22" s="3" t="n">
        <v>219.12</v>
      </c>
      <c r="D22" s="3" t="n">
        <v>438.24</v>
      </c>
      <c r="E22" s="3" t="n">
        <v>0</v>
      </c>
      <c r="F22" s="3" t="n">
        <v>0</v>
      </c>
      <c r="G22" s="3" t="n">
        <v>2629.44</v>
      </c>
      <c r="H22" s="3" t="n">
        <v>1314.72</v>
      </c>
      <c r="I22" s="3" t="n">
        <v>1095.6</v>
      </c>
      <c r="J22" s="3" t="n">
        <v>0</v>
      </c>
      <c r="K22" s="3" t="n">
        <v>1314.72</v>
      </c>
      <c r="L22" s="3" t="n">
        <v>876.48</v>
      </c>
      <c r="M22" s="3" t="n">
        <v>0</v>
      </c>
      <c r="N22" s="3" t="n">
        <v>0</v>
      </c>
      <c r="O22" s="3" t="n">
        <v>0</v>
      </c>
      <c r="P22" s="3" t="n">
        <v>3505.92</v>
      </c>
      <c r="Q22" s="3" t="n">
        <v>2191.2</v>
      </c>
      <c r="R22" s="3" t="n">
        <v>0</v>
      </c>
      <c r="S22" s="3" t="n">
        <v>0</v>
      </c>
      <c r="T22" s="3" t="n">
        <v>0</v>
      </c>
      <c r="U22" s="3" t="n">
        <v>0</v>
      </c>
      <c r="V22" s="3" t="n">
        <v>219.12</v>
      </c>
      <c r="W22" s="3" t="n">
        <v>0</v>
      </c>
      <c r="X22" s="3" t="n">
        <v>36812.16</v>
      </c>
      <c r="Y22" s="3" t="n">
        <v>0</v>
      </c>
      <c r="Z22" s="3" t="n">
        <v>0</v>
      </c>
      <c r="AA22" s="3" t="n">
        <v>0</v>
      </c>
      <c r="AB22" s="3" t="n">
        <v>0</v>
      </c>
      <c r="AC22" s="3" t="n">
        <v>0</v>
      </c>
      <c r="AD22" s="3" t="n">
        <v>0</v>
      </c>
      <c r="AE22" s="3" t="n">
        <v>0</v>
      </c>
      <c r="AF22" s="3" t="n">
        <v>0</v>
      </c>
      <c r="AG22" s="3" t="n">
        <v>0</v>
      </c>
      <c r="AH22" s="3" t="n">
        <v>0</v>
      </c>
      <c r="AI22" s="3" t="n">
        <v>0</v>
      </c>
      <c r="AJ22" s="3" t="n">
        <v>50616.72</v>
      </c>
    </row>
    <row r="23" customFormat="false" ht="13.8" hidden="false" customHeight="false" outlineLevel="0" collapsed="false">
      <c r="A23" s="2" t="s">
        <v>39</v>
      </c>
      <c r="B23" s="3" t="n">
        <v>645.68</v>
      </c>
      <c r="C23" s="3" t="n">
        <v>74292.72</v>
      </c>
      <c r="D23" s="3" t="n">
        <v>4296.24</v>
      </c>
      <c r="E23" s="3" t="n">
        <v>157118.4</v>
      </c>
      <c r="F23" s="3" t="n">
        <v>42438</v>
      </c>
      <c r="G23" s="3" t="n">
        <v>2629.44</v>
      </c>
      <c r="H23" s="3" t="n">
        <v>78474.72</v>
      </c>
      <c r="I23" s="3" t="n">
        <v>1095.6</v>
      </c>
      <c r="J23" s="3" t="n">
        <v>53240.4</v>
      </c>
      <c r="K23" s="3" t="n">
        <v>186969.96</v>
      </c>
      <c r="L23" s="3" t="n">
        <v>115177.94</v>
      </c>
      <c r="M23" s="3" t="n">
        <v>124999.2</v>
      </c>
      <c r="N23" s="3" t="n">
        <v>129205.37</v>
      </c>
      <c r="O23" s="3" t="n">
        <v>112.77</v>
      </c>
      <c r="P23" s="3" t="n">
        <v>17888</v>
      </c>
      <c r="Q23" s="3" t="n">
        <v>2191.2</v>
      </c>
      <c r="R23" s="3" t="n">
        <v>23618.82</v>
      </c>
      <c r="S23" s="3" t="n">
        <v>52539.66</v>
      </c>
      <c r="T23" s="3" t="n">
        <v>4300.41</v>
      </c>
      <c r="U23" s="3" t="n">
        <v>789.39</v>
      </c>
      <c r="V23" s="3" t="n">
        <v>219.12</v>
      </c>
      <c r="W23" s="3" t="n">
        <v>388925.62</v>
      </c>
      <c r="X23" s="3" t="n">
        <v>108131.64</v>
      </c>
      <c r="Y23" s="3" t="n">
        <v>388075.43</v>
      </c>
      <c r="Z23" s="3" t="n">
        <v>20425.68</v>
      </c>
      <c r="AA23" s="3" t="n">
        <v>5965.05</v>
      </c>
      <c r="AB23" s="3" t="n">
        <v>3742.4</v>
      </c>
      <c r="AC23" s="3" t="n">
        <v>40123.2</v>
      </c>
      <c r="AD23" s="3" t="n">
        <v>277692.78</v>
      </c>
      <c r="AE23" s="3" t="n">
        <v>88734</v>
      </c>
      <c r="AF23" s="3" t="n">
        <v>145183.08</v>
      </c>
      <c r="AG23" s="3" t="n">
        <v>351390.91</v>
      </c>
      <c r="AH23" s="3" t="n">
        <v>36508.77</v>
      </c>
      <c r="AI23" s="3" t="n">
        <v>19923.57</v>
      </c>
      <c r="AJ23" s="3" t="n">
        <v>2947065.17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K23"/>
  <sheetViews>
    <sheetView showFormulas="false" showGridLines="true" showRowColHeaders="true" showZeros="true" rightToLeft="false" tabSelected="false" showOutlineSymbols="true" defaultGridColor="true" view="normal" topLeftCell="T1" colorId="64" zoomScale="100" zoomScaleNormal="100" zoomScalePageLayoutView="100" workbookViewId="0">
      <selection pane="topLeft" activeCell="AK23" activeCellId="0" sqref="AK23"/>
    </sheetView>
  </sheetViews>
  <sheetFormatPr defaultColWidth="8.6953125" defaultRowHeight="13.8" zeroHeight="false" outlineLevelRow="0" outlineLevelCol="0"/>
  <cols>
    <col collapsed="false" customWidth="true" hidden="false" outlineLevel="0" max="1" min="1" style="0" width="13.29"/>
    <col collapsed="false" customWidth="true" hidden="false" outlineLevel="0" max="2" min="2" style="0" width="10.71"/>
    <col collapsed="false" customWidth="true" hidden="false" outlineLevel="0" max="3" min="3" style="0" width="13.29"/>
    <col collapsed="false" customWidth="true" hidden="false" outlineLevel="0" max="6" min="4" style="0" width="12.14"/>
    <col collapsed="false" customWidth="true" hidden="false" outlineLevel="0" max="7" min="7" style="0" width="14.28"/>
    <col collapsed="false" customWidth="true" hidden="false" outlineLevel="0" max="9" min="8" style="0" width="13.29"/>
    <col collapsed="false" customWidth="true" hidden="false" outlineLevel="0" max="10" min="10" style="0" width="12.14"/>
    <col collapsed="false" customWidth="true" hidden="false" outlineLevel="0" max="12" min="11" style="0" width="13.29"/>
    <col collapsed="false" customWidth="true" hidden="false" outlineLevel="0" max="13" min="13" style="0" width="14.28"/>
    <col collapsed="false" customWidth="true" hidden="false" outlineLevel="0" max="16" min="14" style="0" width="12.14"/>
    <col collapsed="false" customWidth="true" hidden="false" outlineLevel="0" max="17" min="17" style="0" width="13.29"/>
    <col collapsed="false" customWidth="true" hidden="false" outlineLevel="0" max="18" min="18" style="0" width="12.14"/>
    <col collapsed="false" customWidth="true" hidden="false" outlineLevel="0" max="20" min="19" style="0" width="13.29"/>
    <col collapsed="false" customWidth="true" hidden="false" outlineLevel="0" max="21" min="21" style="0" width="12.14"/>
    <col collapsed="false" customWidth="true" hidden="false" outlineLevel="0" max="22" min="22" style="0" width="13.29"/>
    <col collapsed="false" customWidth="true" hidden="false" outlineLevel="0" max="24" min="23" style="0" width="14.28"/>
    <col collapsed="false" customWidth="true" hidden="false" outlineLevel="0" max="26" min="25" style="0" width="13.29"/>
    <col collapsed="false" customWidth="true" hidden="false" outlineLevel="0" max="29" min="27" style="0" width="12.14"/>
    <col collapsed="false" customWidth="true" hidden="false" outlineLevel="0" max="31" min="30" style="0" width="14.28"/>
    <col collapsed="false" customWidth="true" hidden="false" outlineLevel="0" max="32" min="32" style="0" width="13.29"/>
    <col collapsed="false" customWidth="true" hidden="false" outlineLevel="0" max="33" min="33" style="0" width="12.14"/>
    <col collapsed="false" customWidth="true" hidden="false" outlineLevel="0" max="35" min="34" style="0" width="13.29"/>
    <col collapsed="false" customWidth="true" hidden="false" outlineLevel="0" max="36" min="36" style="0" width="15.87"/>
    <col collapsed="false" customWidth="true" hidden="false" outlineLevel="0" max="37" min="37" style="0" width="15.56"/>
  </cols>
  <sheetData>
    <row r="1" customFormat="false" ht="13.8" hidden="false" customHeight="false" outlineLevel="0" collapsed="false">
      <c r="A1" s="2"/>
      <c r="B1" s="2" t="s">
        <v>2</v>
      </c>
      <c r="C1" s="2" t="s">
        <v>5</v>
      </c>
      <c r="D1" s="2" t="s">
        <v>6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13</v>
      </c>
      <c r="L1" s="2" t="s">
        <v>14</v>
      </c>
      <c r="M1" s="2" t="s">
        <v>15</v>
      </c>
      <c r="N1" s="2" t="s">
        <v>16</v>
      </c>
      <c r="O1" s="2" t="s">
        <v>17</v>
      </c>
      <c r="P1" s="2" t="s">
        <v>18</v>
      </c>
      <c r="Q1" s="2" t="s">
        <v>19</v>
      </c>
      <c r="R1" s="2" t="s">
        <v>20</v>
      </c>
      <c r="S1" s="2" t="s">
        <v>21</v>
      </c>
      <c r="T1" s="2" t="s">
        <v>22</v>
      </c>
      <c r="U1" s="2" t="s">
        <v>23</v>
      </c>
      <c r="V1" s="2" t="s">
        <v>24</v>
      </c>
      <c r="W1" s="2" t="s">
        <v>25</v>
      </c>
      <c r="X1" s="2" t="s">
        <v>26</v>
      </c>
      <c r="Y1" s="2" t="s">
        <v>27</v>
      </c>
      <c r="Z1" s="2" t="s">
        <v>28</v>
      </c>
      <c r="AA1" s="2" t="s">
        <v>29</v>
      </c>
      <c r="AB1" s="2" t="s">
        <v>30</v>
      </c>
      <c r="AC1" s="2" t="s">
        <v>31</v>
      </c>
      <c r="AD1" s="2" t="s">
        <v>32</v>
      </c>
      <c r="AE1" s="2" t="s">
        <v>33</v>
      </c>
      <c r="AF1" s="2" t="s">
        <v>34</v>
      </c>
      <c r="AG1" s="2" t="s">
        <v>35</v>
      </c>
      <c r="AH1" s="2" t="s">
        <v>36</v>
      </c>
      <c r="AI1" s="2" t="s">
        <v>37</v>
      </c>
      <c r="AJ1" s="2" t="s">
        <v>38</v>
      </c>
      <c r="AK1" s="2" t="s">
        <v>39</v>
      </c>
    </row>
    <row r="2" customFormat="false" ht="13.8" hidden="false" customHeight="false" outlineLevel="0" collapsed="false">
      <c r="A2" s="2" t="n">
        <f aca="false">LEFT(B2,10)*1</f>
        <v>405010079</v>
      </c>
      <c r="B2" s="2" t="s">
        <v>40</v>
      </c>
      <c r="C2" s="3" t="n">
        <f aca="false">IFERROR(VLOOKUP($A2,delib30,2,0)*(Físico!B2),0)</f>
        <v>0</v>
      </c>
      <c r="D2" s="3" t="n">
        <f aca="false">IFERROR(VLOOKUP($A2,delib30,2,0)*(Físico!C2),0)</f>
        <v>0</v>
      </c>
      <c r="E2" s="3" t="n">
        <f aca="false">IFERROR(VLOOKUP($A2,delib30,2,0)*(Físico!D2),0)</f>
        <v>0</v>
      </c>
      <c r="F2" s="3" t="n">
        <f aca="false">IFERROR(VLOOKUP($A2,delib30,2,0)*(Físico!E2),0)</f>
        <v>0</v>
      </c>
      <c r="G2" s="3" t="n">
        <f aca="false">IFERROR(VLOOKUP($A2,delib30,2,0)*(Físico!F2),0)</f>
        <v>0</v>
      </c>
      <c r="H2" s="3" t="n">
        <f aca="false">IFERROR(VLOOKUP($A2,delib30,2,0)*(Físico!G2),0)</f>
        <v>0</v>
      </c>
      <c r="I2" s="3" t="n">
        <f aca="false">IFERROR(VLOOKUP($A2,delib30,2,0)*(Físico!H2),0)</f>
        <v>0</v>
      </c>
      <c r="J2" s="3" t="n">
        <f aca="false">IFERROR(VLOOKUP($A2,delib30,2,0)*(Físico!I2),0)</f>
        <v>0</v>
      </c>
      <c r="K2" s="3" t="n">
        <f aca="false">IFERROR(VLOOKUP($A2,delib30,2,0)*(Físico!J2),0)</f>
        <v>0</v>
      </c>
      <c r="L2" s="3" t="n">
        <f aca="false">IFERROR(VLOOKUP($A2,delib30,2,0)*(Físico!K2),0)</f>
        <v>0</v>
      </c>
      <c r="M2" s="3" t="n">
        <f aca="false">IFERROR(VLOOKUP($A2,delib30,2,0)*(Físico!L2),0)</f>
        <v>0</v>
      </c>
      <c r="N2" s="3" t="n">
        <f aca="false">IFERROR(VLOOKUP($A2,delib30,2,0)*(Físico!M2),0)</f>
        <v>0</v>
      </c>
      <c r="O2" s="3" t="n">
        <f aca="false">IFERROR(VLOOKUP($A2,delib30,2,0)*(Físico!N2),0)</f>
        <v>0</v>
      </c>
      <c r="P2" s="3" t="n">
        <f aca="false">IFERROR(VLOOKUP($A2,delib30,2,0)*(Físico!O2),0)</f>
        <v>0</v>
      </c>
      <c r="Q2" s="3" t="n">
        <f aca="false">IFERROR(VLOOKUP($A2,delib30,2,0)*(Físico!P2),0)</f>
        <v>0</v>
      </c>
      <c r="R2" s="3" t="n">
        <f aca="false">IFERROR(VLOOKUP($A2,delib30,2,0)*(Físico!Q2),0)</f>
        <v>0</v>
      </c>
      <c r="S2" s="3" t="n">
        <f aca="false">IFERROR(VLOOKUP($A2,delib30,2,0)*(Físico!R2),0)</f>
        <v>0</v>
      </c>
      <c r="T2" s="3" t="n">
        <f aca="false">IFERROR(VLOOKUP($A2,delib30,2,0)*(Físico!S2),0)</f>
        <v>0</v>
      </c>
      <c r="U2" s="3" t="n">
        <f aca="false">IFERROR(VLOOKUP($A2,delib30,2,0)*(Físico!T2),0)</f>
        <v>4331.25</v>
      </c>
      <c r="V2" s="3" t="n">
        <f aca="false">IFERROR(VLOOKUP($A2,delib30,2,0)*(Físico!U2),0)</f>
        <v>0</v>
      </c>
      <c r="W2" s="3" t="n">
        <f aca="false">IFERROR(VLOOKUP($A2,delib30,2,0)*(Físico!V2),0)</f>
        <v>0</v>
      </c>
      <c r="X2" s="3" t="n">
        <f aca="false">IFERROR(VLOOKUP($A2,delib30,2,0)*(Físico!W2),0)</f>
        <v>0</v>
      </c>
      <c r="Y2" s="3" t="n">
        <f aca="false">IFERROR(VLOOKUP($A2,delib30,2,0)*(Físico!X2),0)</f>
        <v>0</v>
      </c>
      <c r="Z2" s="3" t="n">
        <f aca="false">IFERROR(VLOOKUP($A2,delib30,2,0)*(Físico!Y2),0)</f>
        <v>0</v>
      </c>
      <c r="AA2" s="3" t="n">
        <f aca="false">IFERROR(VLOOKUP($A2,delib30,2,0)*(Físico!Z2),0)</f>
        <v>3937.5</v>
      </c>
      <c r="AB2" s="3" t="n">
        <f aca="false">IFERROR(VLOOKUP($A2,delib30,2,0)*(Físico!AA2),0)</f>
        <v>0</v>
      </c>
      <c r="AC2" s="3" t="n">
        <f aca="false">IFERROR(VLOOKUP($A2,delib30,2,0)*(Físico!AB2),0)</f>
        <v>0</v>
      </c>
      <c r="AD2" s="3" t="n">
        <f aca="false">IFERROR(VLOOKUP($A2,delib30,2,0)*(Físico!AC2),0)</f>
        <v>0</v>
      </c>
      <c r="AE2" s="3" t="n">
        <f aca="false">IFERROR(VLOOKUP($A2,delib30,2,0)*(Físico!AD2),0)</f>
        <v>0</v>
      </c>
      <c r="AF2" s="3" t="n">
        <f aca="false">IFERROR(VLOOKUP($A2,delib30,2,0)*(Físico!AE2),0)</f>
        <v>0</v>
      </c>
      <c r="AG2" s="3" t="n">
        <f aca="false">IFERROR(VLOOKUP($A2,delib30,2,0)*(Físico!AF2),0)</f>
        <v>0</v>
      </c>
      <c r="AH2" s="3" t="n">
        <f aca="false">IFERROR(VLOOKUP($A2,delib30,2,0)*(Físico!AG2),0)</f>
        <v>0</v>
      </c>
      <c r="AI2" s="3" t="n">
        <f aca="false">IFERROR(VLOOKUP($A2,delib30,2,0)*(Físico!AH2),0)</f>
        <v>393.75</v>
      </c>
      <c r="AJ2" s="3" t="n">
        <f aca="false">IFERROR(VLOOKUP($A2,delib30,2,0)*(Físico!AI2),0)</f>
        <v>0</v>
      </c>
      <c r="AK2" s="3" t="n">
        <f aca="false">SUM(C2:AJ2)</f>
        <v>8662.5</v>
      </c>
    </row>
    <row r="3" customFormat="false" ht="13.8" hidden="false" customHeight="false" outlineLevel="0" collapsed="false">
      <c r="A3" s="2" t="n">
        <f aca="false">LEFT(B3,10)*1</f>
        <v>405010117</v>
      </c>
      <c r="B3" s="2" t="s">
        <v>41</v>
      </c>
      <c r="C3" s="3" t="n">
        <f aca="false">IFERROR(VLOOKUP($A3,delib30,2,0)*(Físico!B3),0)</f>
        <v>0</v>
      </c>
      <c r="D3" s="3" t="n">
        <f aca="false">IFERROR(VLOOKUP($A3,delib30,2,0)*(Físico!C3),0)</f>
        <v>0</v>
      </c>
      <c r="E3" s="3" t="n">
        <f aca="false">IFERROR(VLOOKUP($A3,delib30,2,0)*(Físico!D3),0)</f>
        <v>0</v>
      </c>
      <c r="F3" s="3" t="n">
        <f aca="false">IFERROR(VLOOKUP($A3,delib30,2,0)*(Físico!E3),0)</f>
        <v>0</v>
      </c>
      <c r="G3" s="3" t="n">
        <f aca="false">IFERROR(VLOOKUP($A3,delib30,2,0)*(Físico!F3),0)</f>
        <v>0</v>
      </c>
      <c r="H3" s="3" t="n">
        <f aca="false">IFERROR(VLOOKUP($A3,delib30,2,0)*(Físico!G3),0)</f>
        <v>0</v>
      </c>
      <c r="I3" s="3" t="n">
        <f aca="false">IFERROR(VLOOKUP($A3,delib30,2,0)*(Físico!H3),0)</f>
        <v>0</v>
      </c>
      <c r="J3" s="3" t="n">
        <f aca="false">IFERROR(VLOOKUP($A3,delib30,2,0)*(Físico!I3),0)</f>
        <v>0</v>
      </c>
      <c r="K3" s="3" t="n">
        <f aca="false">IFERROR(VLOOKUP($A3,delib30,2,0)*(Físico!J3),0)</f>
        <v>0</v>
      </c>
      <c r="L3" s="3" t="n">
        <f aca="false">IFERROR(VLOOKUP($A3,delib30,2,0)*(Físico!K3),0)</f>
        <v>1379.32</v>
      </c>
      <c r="M3" s="3" t="n">
        <f aca="false">IFERROR(VLOOKUP($A3,delib30,2,0)*(Físico!L3),0)</f>
        <v>0</v>
      </c>
      <c r="N3" s="3" t="n">
        <f aca="false">IFERROR(VLOOKUP($A3,delib30,2,0)*(Físico!M3),0)</f>
        <v>0</v>
      </c>
      <c r="O3" s="3" t="n">
        <f aca="false">IFERROR(VLOOKUP($A3,delib30,2,0)*(Físico!N3),0)</f>
        <v>1379.32</v>
      </c>
      <c r="P3" s="3" t="n">
        <f aca="false">IFERROR(VLOOKUP($A3,delib30,2,0)*(Físico!O3),0)</f>
        <v>0</v>
      </c>
      <c r="Q3" s="3" t="n">
        <f aca="false">IFERROR(VLOOKUP($A3,delib30,2,0)*(Físico!P3),0)</f>
        <v>0</v>
      </c>
      <c r="R3" s="3" t="n">
        <f aca="false">IFERROR(VLOOKUP($A3,delib30,2,0)*(Físico!Q3),0)</f>
        <v>0</v>
      </c>
      <c r="S3" s="3" t="n">
        <f aca="false">IFERROR(VLOOKUP($A3,delib30,2,0)*(Físico!R3),0)</f>
        <v>0</v>
      </c>
      <c r="T3" s="3" t="n">
        <f aca="false">IFERROR(VLOOKUP($A3,delib30,2,0)*(Físico!S3),0)</f>
        <v>0</v>
      </c>
      <c r="U3" s="3" t="n">
        <f aca="false">IFERROR(VLOOKUP($A3,delib30,2,0)*(Físico!T3),0)</f>
        <v>0</v>
      </c>
      <c r="V3" s="3" t="n">
        <f aca="false">IFERROR(VLOOKUP($A3,delib30,2,0)*(Físico!U3),0)</f>
        <v>0</v>
      </c>
      <c r="W3" s="3" t="n">
        <f aca="false">IFERROR(VLOOKUP($A3,delib30,2,0)*(Físico!V3),0)</f>
        <v>0</v>
      </c>
      <c r="X3" s="3" t="n">
        <f aca="false">IFERROR(VLOOKUP($A3,delib30,2,0)*(Físico!W3),0)</f>
        <v>0</v>
      </c>
      <c r="Y3" s="3" t="n">
        <f aca="false">IFERROR(VLOOKUP($A3,delib30,2,0)*(Físico!X3),0)</f>
        <v>0</v>
      </c>
      <c r="Z3" s="3" t="n">
        <f aca="false">IFERROR(VLOOKUP($A3,delib30,2,0)*(Físico!Y3),0)</f>
        <v>0</v>
      </c>
      <c r="AA3" s="3" t="n">
        <f aca="false">IFERROR(VLOOKUP($A3,delib30,2,0)*(Físico!Z3),0)</f>
        <v>0</v>
      </c>
      <c r="AB3" s="3" t="n">
        <f aca="false">IFERROR(VLOOKUP($A3,delib30,2,0)*(Físico!AA3),0)</f>
        <v>0</v>
      </c>
      <c r="AC3" s="3" t="n">
        <f aca="false">IFERROR(VLOOKUP($A3,delib30,2,0)*(Físico!AB3),0)</f>
        <v>0</v>
      </c>
      <c r="AD3" s="3" t="n">
        <f aca="false">IFERROR(VLOOKUP($A3,delib30,2,0)*(Físico!AC3),0)</f>
        <v>0</v>
      </c>
      <c r="AE3" s="3" t="n">
        <f aca="false">IFERROR(VLOOKUP($A3,delib30,2,0)*(Físico!AD3),0)</f>
        <v>0</v>
      </c>
      <c r="AF3" s="3" t="n">
        <f aca="false">IFERROR(VLOOKUP($A3,delib30,2,0)*(Físico!AE3),0)</f>
        <v>0</v>
      </c>
      <c r="AG3" s="3" t="n">
        <f aca="false">IFERROR(VLOOKUP($A3,delib30,2,0)*(Físico!AF3),0)</f>
        <v>0</v>
      </c>
      <c r="AH3" s="3" t="n">
        <f aca="false">IFERROR(VLOOKUP($A3,delib30,2,0)*(Físico!AG3),0)</f>
        <v>0</v>
      </c>
      <c r="AI3" s="3" t="n">
        <f aca="false">IFERROR(VLOOKUP($A3,delib30,2,0)*(Físico!AH3),0)</f>
        <v>0</v>
      </c>
      <c r="AJ3" s="3" t="n">
        <f aca="false">IFERROR(VLOOKUP($A3,delib30,2,0)*(Físico!AI3),0)</f>
        <v>0</v>
      </c>
      <c r="AK3" s="3" t="n">
        <f aca="false">SUM(C3:AJ3)</f>
        <v>2758.64</v>
      </c>
    </row>
    <row r="4" customFormat="false" ht="13.8" hidden="false" customHeight="false" outlineLevel="0" collapsed="false">
      <c r="A4" s="2" t="n">
        <f aca="false">LEFT(B4,10)*1</f>
        <v>405010125</v>
      </c>
      <c r="B4" s="2" t="s">
        <v>42</v>
      </c>
      <c r="C4" s="3" t="n">
        <f aca="false">IFERROR(VLOOKUP($A4,delib30,2,0)*(Físico!B4),0)</f>
        <v>0</v>
      </c>
      <c r="D4" s="3" t="n">
        <f aca="false">IFERROR(VLOOKUP($A4,delib30,2,0)*(Físico!C4),0)</f>
        <v>0</v>
      </c>
      <c r="E4" s="3" t="n">
        <f aca="false">IFERROR(VLOOKUP($A4,delib30,2,0)*(Físico!D4),0)</f>
        <v>0</v>
      </c>
      <c r="F4" s="3" t="n">
        <f aca="false">IFERROR(VLOOKUP($A4,delib30,2,0)*(Físico!E4),0)</f>
        <v>0</v>
      </c>
      <c r="G4" s="3" t="n">
        <f aca="false">IFERROR(VLOOKUP($A4,delib30,2,0)*(Físico!F4),0)</f>
        <v>0</v>
      </c>
      <c r="H4" s="3" t="n">
        <f aca="false">IFERROR(VLOOKUP($A4,delib30,2,0)*(Físico!G4),0)</f>
        <v>0</v>
      </c>
      <c r="I4" s="3" t="n">
        <f aca="false">IFERROR(VLOOKUP($A4,delib30,2,0)*(Físico!H4),0)</f>
        <v>0</v>
      </c>
      <c r="J4" s="3" t="n">
        <f aca="false">IFERROR(VLOOKUP($A4,delib30,2,0)*(Físico!I4),0)</f>
        <v>0</v>
      </c>
      <c r="K4" s="3" t="n">
        <f aca="false">IFERROR(VLOOKUP($A4,delib30,2,0)*(Físico!J4),0)</f>
        <v>0</v>
      </c>
      <c r="L4" s="3" t="n">
        <f aca="false">IFERROR(VLOOKUP($A4,delib30,2,0)*(Físico!K4),0)</f>
        <v>0</v>
      </c>
      <c r="M4" s="3" t="n">
        <f aca="false">IFERROR(VLOOKUP($A4,delib30,2,0)*(Físico!L4),0)</f>
        <v>0</v>
      </c>
      <c r="N4" s="3" t="n">
        <f aca="false">IFERROR(VLOOKUP($A4,delib30,2,0)*(Físico!M4),0)</f>
        <v>0</v>
      </c>
      <c r="O4" s="3" t="n">
        <f aca="false">IFERROR(VLOOKUP($A4,delib30,2,0)*(Físico!N4),0)</f>
        <v>4354.56</v>
      </c>
      <c r="P4" s="3" t="n">
        <f aca="false">IFERROR(VLOOKUP($A4,delib30,2,0)*(Físico!O4),0)</f>
        <v>0</v>
      </c>
      <c r="Q4" s="3" t="n">
        <f aca="false">IFERROR(VLOOKUP($A4,delib30,2,0)*(Físico!P4),0)</f>
        <v>0</v>
      </c>
      <c r="R4" s="3" t="n">
        <f aca="false">IFERROR(VLOOKUP($A4,delib30,2,0)*(Físico!Q4),0)</f>
        <v>0</v>
      </c>
      <c r="S4" s="3" t="n">
        <f aca="false">IFERROR(VLOOKUP($A4,delib30,2,0)*(Físico!R4),0)</f>
        <v>0</v>
      </c>
      <c r="T4" s="3" t="n">
        <f aca="false">IFERROR(VLOOKUP($A4,delib30,2,0)*(Físico!S4),0)</f>
        <v>0</v>
      </c>
      <c r="U4" s="3" t="n">
        <f aca="false">IFERROR(VLOOKUP($A4,delib30,2,0)*(Físico!T4),0)</f>
        <v>0</v>
      </c>
      <c r="V4" s="3" t="n">
        <f aca="false">IFERROR(VLOOKUP($A4,delib30,2,0)*(Físico!U4),0)</f>
        <v>0</v>
      </c>
      <c r="W4" s="3" t="n">
        <f aca="false">IFERROR(VLOOKUP($A4,delib30,2,0)*(Físico!V4),0)</f>
        <v>0</v>
      </c>
      <c r="X4" s="3" t="n">
        <f aca="false">IFERROR(VLOOKUP($A4,delib30,2,0)*(Físico!W4),0)</f>
        <v>0</v>
      </c>
      <c r="Y4" s="3" t="n">
        <f aca="false">IFERROR(VLOOKUP($A4,delib30,2,0)*(Físico!X4),0)</f>
        <v>0</v>
      </c>
      <c r="Z4" s="3" t="n">
        <f aca="false">IFERROR(VLOOKUP($A4,delib30,2,0)*(Físico!Y4),0)</f>
        <v>0</v>
      </c>
      <c r="AA4" s="3" t="n">
        <f aca="false">IFERROR(VLOOKUP($A4,delib30,2,0)*(Físico!Z4),0)</f>
        <v>0</v>
      </c>
      <c r="AB4" s="3" t="n">
        <f aca="false">IFERROR(VLOOKUP($A4,delib30,2,0)*(Físico!AA4),0)</f>
        <v>0</v>
      </c>
      <c r="AC4" s="3" t="n">
        <f aca="false">IFERROR(VLOOKUP($A4,delib30,2,0)*(Físico!AB4),0)</f>
        <v>0</v>
      </c>
      <c r="AD4" s="3" t="n">
        <f aca="false">IFERROR(VLOOKUP($A4,delib30,2,0)*(Físico!AC4),0)</f>
        <v>0</v>
      </c>
      <c r="AE4" s="3" t="n">
        <f aca="false">IFERROR(VLOOKUP($A4,delib30,2,0)*(Físico!AD4),0)</f>
        <v>0</v>
      </c>
      <c r="AF4" s="3" t="n">
        <f aca="false">IFERROR(VLOOKUP($A4,delib30,2,0)*(Físico!AE4),0)</f>
        <v>0</v>
      </c>
      <c r="AG4" s="3" t="n">
        <f aca="false">IFERROR(VLOOKUP($A4,delib30,2,0)*(Físico!AF4),0)</f>
        <v>0</v>
      </c>
      <c r="AH4" s="3" t="n">
        <f aca="false">IFERROR(VLOOKUP($A4,delib30,2,0)*(Físico!AG4),0)</f>
        <v>0</v>
      </c>
      <c r="AI4" s="3" t="n">
        <f aca="false">IFERROR(VLOOKUP($A4,delib30,2,0)*(Físico!AH4),0)</f>
        <v>0</v>
      </c>
      <c r="AJ4" s="3" t="n">
        <f aca="false">IFERROR(VLOOKUP($A4,delib30,2,0)*(Físico!AI4),0)</f>
        <v>0</v>
      </c>
      <c r="AK4" s="3" t="n">
        <f aca="false">SUM(C4:AJ4)</f>
        <v>4354.56</v>
      </c>
    </row>
    <row r="5" customFormat="false" ht="13.8" hidden="false" customHeight="false" outlineLevel="0" collapsed="false">
      <c r="A5" s="2" t="n">
        <f aca="false">LEFT(B5,10)*1</f>
        <v>405020015</v>
      </c>
      <c r="B5" s="2" t="s">
        <v>43</v>
      </c>
      <c r="C5" s="3" t="n">
        <f aca="false">IFERROR(VLOOKUP($A5,delib30,2,0)*(Físico!B5),0)</f>
        <v>0</v>
      </c>
      <c r="D5" s="3" t="n">
        <f aca="false">IFERROR(VLOOKUP($A5,delib30,2,0)*(Físico!C5),0)</f>
        <v>0</v>
      </c>
      <c r="E5" s="3" t="n">
        <f aca="false">IFERROR(VLOOKUP($A5,delib30,2,0)*(Físico!D5),0)</f>
        <v>0</v>
      </c>
      <c r="F5" s="3" t="n">
        <f aca="false">IFERROR(VLOOKUP($A5,delib30,2,0)*(Físico!E5),0)</f>
        <v>0</v>
      </c>
      <c r="G5" s="3" t="n">
        <f aca="false">IFERROR(VLOOKUP($A5,delib30,2,0)*(Físico!F5),0)</f>
        <v>0</v>
      </c>
      <c r="H5" s="3" t="n">
        <f aca="false">IFERROR(VLOOKUP($A5,delib30,2,0)*(Físico!G5),0)</f>
        <v>0</v>
      </c>
      <c r="I5" s="3" t="n">
        <f aca="false">IFERROR(VLOOKUP($A5,delib30,2,0)*(Físico!H5),0)</f>
        <v>0</v>
      </c>
      <c r="J5" s="3" t="n">
        <f aca="false">IFERROR(VLOOKUP($A5,delib30,2,0)*(Físico!I5),0)</f>
        <v>0</v>
      </c>
      <c r="K5" s="3" t="n">
        <f aca="false">IFERROR(VLOOKUP($A5,delib30,2,0)*(Físico!J5),0)</f>
        <v>0</v>
      </c>
      <c r="L5" s="3" t="n">
        <f aca="false">IFERROR(VLOOKUP($A5,delib30,2,0)*(Físico!K5),0)</f>
        <v>4985.28</v>
      </c>
      <c r="M5" s="3" t="n">
        <f aca="false">IFERROR(VLOOKUP($A5,delib30,2,0)*(Físico!L5),0)</f>
        <v>0</v>
      </c>
      <c r="N5" s="3" t="n">
        <f aca="false">IFERROR(VLOOKUP($A5,delib30,2,0)*(Físico!M5),0)</f>
        <v>0</v>
      </c>
      <c r="O5" s="3" t="n">
        <f aca="false">IFERROR(VLOOKUP($A5,delib30,2,0)*(Físico!N5),0)</f>
        <v>0</v>
      </c>
      <c r="P5" s="3" t="n">
        <f aca="false">IFERROR(VLOOKUP($A5,delib30,2,0)*(Físico!O5),0)</f>
        <v>0</v>
      </c>
      <c r="Q5" s="3" t="n">
        <f aca="false">IFERROR(VLOOKUP($A5,delib30,2,0)*(Físico!P5),0)</f>
        <v>0</v>
      </c>
      <c r="R5" s="3" t="n">
        <f aca="false">IFERROR(VLOOKUP($A5,delib30,2,0)*(Físico!Q5),0)</f>
        <v>0</v>
      </c>
      <c r="S5" s="3" t="n">
        <f aca="false">IFERROR(VLOOKUP($A5,delib30,2,0)*(Físico!R5),0)</f>
        <v>0</v>
      </c>
      <c r="T5" s="3" t="n">
        <f aca="false">IFERROR(VLOOKUP($A5,delib30,2,0)*(Físico!S5),0)</f>
        <v>0</v>
      </c>
      <c r="U5" s="3" t="n">
        <f aca="false">IFERROR(VLOOKUP($A5,delib30,2,0)*(Físico!T5),0)</f>
        <v>0</v>
      </c>
      <c r="V5" s="3" t="n">
        <f aca="false">IFERROR(VLOOKUP($A5,delib30,2,0)*(Físico!U5),0)</f>
        <v>0</v>
      </c>
      <c r="W5" s="3" t="n">
        <f aca="false">IFERROR(VLOOKUP($A5,delib30,2,0)*(Físico!V5),0)</f>
        <v>0</v>
      </c>
      <c r="X5" s="3" t="n">
        <f aca="false">IFERROR(VLOOKUP($A5,delib30,2,0)*(Físico!W5),0)</f>
        <v>0</v>
      </c>
      <c r="Y5" s="3" t="n">
        <f aca="false">IFERROR(VLOOKUP($A5,delib30,2,0)*(Físico!X5),0)</f>
        <v>0</v>
      </c>
      <c r="Z5" s="3" t="n">
        <f aca="false">IFERROR(VLOOKUP($A5,delib30,2,0)*(Físico!Y5),0)</f>
        <v>0</v>
      </c>
      <c r="AA5" s="3" t="n">
        <f aca="false">IFERROR(VLOOKUP($A5,delib30,2,0)*(Físico!Z5),0)</f>
        <v>0</v>
      </c>
      <c r="AB5" s="3" t="n">
        <f aca="false">IFERROR(VLOOKUP($A5,delib30,2,0)*(Físico!AA5),0)</f>
        <v>0</v>
      </c>
      <c r="AC5" s="3" t="n">
        <f aca="false">IFERROR(VLOOKUP($A5,delib30,2,0)*(Físico!AB5),0)</f>
        <v>0</v>
      </c>
      <c r="AD5" s="3" t="n">
        <f aca="false">IFERROR(VLOOKUP($A5,delib30,2,0)*(Físico!AC5),0)</f>
        <v>0</v>
      </c>
      <c r="AE5" s="3" t="n">
        <f aca="false">IFERROR(VLOOKUP($A5,delib30,2,0)*(Físico!AD5),0)</f>
        <v>0</v>
      </c>
      <c r="AF5" s="3" t="n">
        <f aca="false">IFERROR(VLOOKUP($A5,delib30,2,0)*(Físico!AE5),0)</f>
        <v>0</v>
      </c>
      <c r="AG5" s="3" t="n">
        <f aca="false">IFERROR(VLOOKUP($A5,delib30,2,0)*(Físico!AF5),0)</f>
        <v>0</v>
      </c>
      <c r="AH5" s="3" t="n">
        <f aca="false">IFERROR(VLOOKUP($A5,delib30,2,0)*(Físico!AG5),0)</f>
        <v>0</v>
      </c>
      <c r="AI5" s="3" t="n">
        <f aca="false">IFERROR(VLOOKUP($A5,delib30,2,0)*(Físico!AH5),0)</f>
        <v>0</v>
      </c>
      <c r="AJ5" s="3" t="n">
        <f aca="false">IFERROR(VLOOKUP($A5,delib30,2,0)*(Físico!AI5),0)</f>
        <v>0</v>
      </c>
      <c r="AK5" s="3" t="n">
        <f aca="false">SUM(C5:AJ5)</f>
        <v>4985.28</v>
      </c>
    </row>
    <row r="6" customFormat="false" ht="13.8" hidden="false" customHeight="false" outlineLevel="0" collapsed="false">
      <c r="A6" s="2" t="n">
        <f aca="false">LEFT(B6,10)*1</f>
        <v>405020023</v>
      </c>
      <c r="B6" s="2" t="s">
        <v>44</v>
      </c>
      <c r="C6" s="3" t="n">
        <f aca="false">IFERROR(VLOOKUP($A6,delib30,2,0)*(Físico!B6),0)</f>
        <v>0</v>
      </c>
      <c r="D6" s="3" t="n">
        <f aca="false">IFERROR(VLOOKUP($A6,delib30,2,0)*(Físico!C6),0)</f>
        <v>0</v>
      </c>
      <c r="E6" s="3" t="n">
        <f aca="false">IFERROR(VLOOKUP($A6,delib30,2,0)*(Físico!D6),0)</f>
        <v>0</v>
      </c>
      <c r="F6" s="3" t="n">
        <f aca="false">IFERROR(VLOOKUP($A6,delib30,2,0)*(Físico!E6),0)</f>
        <v>0</v>
      </c>
      <c r="G6" s="3" t="n">
        <f aca="false">IFERROR(VLOOKUP($A6,delib30,2,0)*(Físico!F6),0)</f>
        <v>0</v>
      </c>
      <c r="H6" s="3" t="n">
        <f aca="false">IFERROR(VLOOKUP($A6,delib30,2,0)*(Físico!G6),0)</f>
        <v>0</v>
      </c>
      <c r="I6" s="3" t="n">
        <f aca="false">IFERROR(VLOOKUP($A6,delib30,2,0)*(Físico!H6),0)</f>
        <v>0</v>
      </c>
      <c r="J6" s="3" t="n">
        <f aca="false">IFERROR(VLOOKUP($A6,delib30,2,0)*(Físico!I6),0)</f>
        <v>0</v>
      </c>
      <c r="K6" s="3" t="n">
        <f aca="false">IFERROR(VLOOKUP($A6,delib30,2,0)*(Físico!J6),0)</f>
        <v>0</v>
      </c>
      <c r="L6" s="3" t="n">
        <f aca="false">IFERROR(VLOOKUP($A6,delib30,2,0)*(Físico!K6),0)</f>
        <v>0</v>
      </c>
      <c r="M6" s="3" t="n">
        <f aca="false">IFERROR(VLOOKUP($A6,delib30,2,0)*(Físico!L6),0)</f>
        <v>0</v>
      </c>
      <c r="N6" s="3" t="n">
        <f aca="false">IFERROR(VLOOKUP($A6,delib30,2,0)*(Físico!M6),0)</f>
        <v>0</v>
      </c>
      <c r="O6" s="3" t="n">
        <f aca="false">IFERROR(VLOOKUP($A6,delib30,2,0)*(Físico!N6),0)</f>
        <v>0</v>
      </c>
      <c r="P6" s="3" t="n">
        <f aca="false">IFERROR(VLOOKUP($A6,delib30,2,0)*(Físico!O6),0)</f>
        <v>0</v>
      </c>
      <c r="Q6" s="3" t="n">
        <f aca="false">IFERROR(VLOOKUP($A6,delib30,2,0)*(Físico!P6),0)</f>
        <v>0</v>
      </c>
      <c r="R6" s="3" t="n">
        <f aca="false">IFERROR(VLOOKUP($A6,delib30,2,0)*(Físico!Q6),0)</f>
        <v>0</v>
      </c>
      <c r="S6" s="3" t="n">
        <f aca="false">IFERROR(VLOOKUP($A6,delib30,2,0)*(Físico!R6),0)</f>
        <v>0</v>
      </c>
      <c r="T6" s="3" t="n">
        <f aca="false">IFERROR(VLOOKUP($A6,delib30,2,0)*(Físico!S6),0)</f>
        <v>0</v>
      </c>
      <c r="U6" s="3" t="n">
        <f aca="false">IFERROR(VLOOKUP($A6,delib30,2,0)*(Físico!T6),0)</f>
        <v>0</v>
      </c>
      <c r="V6" s="3" t="n">
        <f aca="false">IFERROR(VLOOKUP($A6,delib30,2,0)*(Físico!U6),0)</f>
        <v>0</v>
      </c>
      <c r="W6" s="3" t="n">
        <f aca="false">IFERROR(VLOOKUP($A6,delib30,2,0)*(Físico!V6),0)</f>
        <v>0</v>
      </c>
      <c r="X6" s="3" t="n">
        <f aca="false">IFERROR(VLOOKUP($A6,delib30,2,0)*(Físico!W6),0)</f>
        <v>0</v>
      </c>
      <c r="Y6" s="3" t="n">
        <f aca="false">IFERROR(VLOOKUP($A6,delib30,2,0)*(Físico!X6),0)</f>
        <v>0</v>
      </c>
      <c r="Z6" s="3" t="n">
        <f aca="false">IFERROR(VLOOKUP($A6,delib30,2,0)*(Físico!Y6),0)</f>
        <v>0</v>
      </c>
      <c r="AA6" s="3" t="n">
        <f aca="false">IFERROR(VLOOKUP($A6,delib30,2,0)*(Físico!Z6),0)</f>
        <v>0</v>
      </c>
      <c r="AB6" s="3" t="n">
        <f aca="false">IFERROR(VLOOKUP($A6,delib30,2,0)*(Físico!AA6),0)</f>
        <v>0</v>
      </c>
      <c r="AC6" s="3" t="n">
        <f aca="false">IFERROR(VLOOKUP($A6,delib30,2,0)*(Físico!AB6),0)</f>
        <v>0</v>
      </c>
      <c r="AD6" s="3" t="n">
        <f aca="false">IFERROR(VLOOKUP($A6,delib30,2,0)*(Físico!AC6),0)</f>
        <v>0</v>
      </c>
      <c r="AE6" s="3" t="n">
        <f aca="false">IFERROR(VLOOKUP($A6,delib30,2,0)*(Físico!AD6),0)</f>
        <v>0</v>
      </c>
      <c r="AF6" s="3" t="n">
        <f aca="false">IFERROR(VLOOKUP($A6,delib30,2,0)*(Físico!AE6),0)</f>
        <v>0</v>
      </c>
      <c r="AG6" s="3" t="n">
        <f aca="false">IFERROR(VLOOKUP($A6,delib30,2,0)*(Físico!AF6),0)</f>
        <v>0</v>
      </c>
      <c r="AH6" s="3" t="n">
        <f aca="false">IFERROR(VLOOKUP($A6,delib30,2,0)*(Físico!AG6),0)</f>
        <v>0</v>
      </c>
      <c r="AI6" s="3" t="n">
        <f aca="false">IFERROR(VLOOKUP($A6,delib30,2,0)*(Físico!AH6),0)</f>
        <v>0</v>
      </c>
      <c r="AJ6" s="3" t="n">
        <f aca="false">IFERROR(VLOOKUP($A6,delib30,2,0)*(Físico!AI6),0)</f>
        <v>0</v>
      </c>
      <c r="AK6" s="3" t="n">
        <f aca="false">SUM(C6:AJ6)</f>
        <v>0</v>
      </c>
    </row>
    <row r="7" customFormat="false" ht="13.8" hidden="false" customHeight="false" outlineLevel="0" collapsed="false">
      <c r="A7" s="2" t="n">
        <f aca="false">LEFT(B7,10)*1</f>
        <v>405030045</v>
      </c>
      <c r="B7" s="2" t="s">
        <v>45</v>
      </c>
      <c r="C7" s="3" t="n">
        <f aca="false">IFERROR(VLOOKUP($A7,delib30,2,0)*(Físico!B7),0)</f>
        <v>1076.1</v>
      </c>
      <c r="D7" s="3" t="n">
        <f aca="false">IFERROR(VLOOKUP($A7,delib30,2,0)*(Físico!C7),0)</f>
        <v>0</v>
      </c>
      <c r="E7" s="3" t="n">
        <f aca="false">IFERROR(VLOOKUP($A7,delib30,2,0)*(Físico!D7),0)</f>
        <v>0</v>
      </c>
      <c r="F7" s="3" t="n">
        <f aca="false">IFERROR(VLOOKUP($A7,delib30,2,0)*(Físico!E7),0)</f>
        <v>0</v>
      </c>
      <c r="G7" s="3" t="n">
        <f aca="false">IFERROR(VLOOKUP($A7,delib30,2,0)*(Físico!F7),0)</f>
        <v>0</v>
      </c>
      <c r="H7" s="3" t="n">
        <f aca="false">IFERROR(VLOOKUP($A7,delib30,2,0)*(Físico!G7),0)</f>
        <v>0</v>
      </c>
      <c r="I7" s="3" t="n">
        <f aca="false">IFERROR(VLOOKUP($A7,delib30,2,0)*(Físico!H7),0)</f>
        <v>0</v>
      </c>
      <c r="J7" s="3" t="n">
        <f aca="false">IFERROR(VLOOKUP($A7,delib30,2,0)*(Físico!I7),0)</f>
        <v>0</v>
      </c>
      <c r="K7" s="3" t="n">
        <f aca="false">IFERROR(VLOOKUP($A7,delib30,2,0)*(Físico!J7),0)</f>
        <v>0</v>
      </c>
      <c r="L7" s="3" t="n">
        <f aca="false">IFERROR(VLOOKUP($A7,delib30,2,0)*(Físico!K7),0)</f>
        <v>0</v>
      </c>
      <c r="M7" s="3" t="n">
        <f aca="false">IFERROR(VLOOKUP($A7,delib30,2,0)*(Físico!L7),0)</f>
        <v>0</v>
      </c>
      <c r="N7" s="3" t="n">
        <f aca="false">IFERROR(VLOOKUP($A7,delib30,2,0)*(Físico!M7),0)</f>
        <v>0</v>
      </c>
      <c r="O7" s="3" t="n">
        <f aca="false">IFERROR(VLOOKUP($A7,delib30,2,0)*(Físico!N7),0)</f>
        <v>0</v>
      </c>
      <c r="P7" s="3" t="n">
        <f aca="false">IFERROR(VLOOKUP($A7,delib30,2,0)*(Físico!O7),0)</f>
        <v>0</v>
      </c>
      <c r="Q7" s="3" t="n">
        <f aca="false">IFERROR(VLOOKUP($A7,delib30,2,0)*(Físico!P7),0)</f>
        <v>0</v>
      </c>
      <c r="R7" s="3" t="n">
        <f aca="false">IFERROR(VLOOKUP($A7,delib30,2,0)*(Físico!Q7),0)</f>
        <v>0</v>
      </c>
      <c r="S7" s="3" t="n">
        <f aca="false">IFERROR(VLOOKUP($A7,delib30,2,0)*(Físico!R7),0)</f>
        <v>0</v>
      </c>
      <c r="T7" s="3" t="n">
        <f aca="false">IFERROR(VLOOKUP($A7,delib30,2,0)*(Físico!S7),0)</f>
        <v>1614.15</v>
      </c>
      <c r="U7" s="3" t="n">
        <f aca="false">IFERROR(VLOOKUP($A7,delib30,2,0)*(Físico!T7),0)</f>
        <v>2690.25</v>
      </c>
      <c r="V7" s="3" t="n">
        <f aca="false">IFERROR(VLOOKUP($A7,delib30,2,0)*(Físico!U7),0)</f>
        <v>0</v>
      </c>
      <c r="W7" s="3" t="n">
        <f aca="false">IFERROR(VLOOKUP($A7,delib30,2,0)*(Físico!V7),0)</f>
        <v>0</v>
      </c>
      <c r="X7" s="3" t="n">
        <f aca="false">IFERROR(VLOOKUP($A7,delib30,2,0)*(Físico!W7),0)</f>
        <v>0</v>
      </c>
      <c r="Y7" s="3" t="n">
        <f aca="false">IFERROR(VLOOKUP($A7,delib30,2,0)*(Físico!X7),0)</f>
        <v>0</v>
      </c>
      <c r="Z7" s="3" t="n">
        <f aca="false">IFERROR(VLOOKUP($A7,delib30,2,0)*(Físico!Y7),0)</f>
        <v>8608.8</v>
      </c>
      <c r="AA7" s="3" t="n">
        <f aca="false">IFERROR(VLOOKUP($A7,delib30,2,0)*(Físico!Z7),0)</f>
        <v>0</v>
      </c>
      <c r="AB7" s="3" t="n">
        <f aca="false">IFERROR(VLOOKUP($A7,delib30,2,0)*(Físico!AA7),0)</f>
        <v>0</v>
      </c>
      <c r="AC7" s="3" t="n">
        <f aca="false">IFERROR(VLOOKUP($A7,delib30,2,0)*(Físico!AB7),0)</f>
        <v>0</v>
      </c>
      <c r="AD7" s="3" t="n">
        <f aca="false">IFERROR(VLOOKUP($A7,delib30,2,0)*(Físico!AC7),0)</f>
        <v>0</v>
      </c>
      <c r="AE7" s="3" t="n">
        <f aca="false">IFERROR(VLOOKUP($A7,delib30,2,0)*(Físico!AD7),0)</f>
        <v>0</v>
      </c>
      <c r="AF7" s="3" t="n">
        <f aca="false">IFERROR(VLOOKUP($A7,delib30,2,0)*(Físico!AE7),0)</f>
        <v>0</v>
      </c>
      <c r="AG7" s="3" t="n">
        <f aca="false">IFERROR(VLOOKUP($A7,delib30,2,0)*(Físico!AF7),0)</f>
        <v>0</v>
      </c>
      <c r="AH7" s="3" t="n">
        <f aca="false">IFERROR(VLOOKUP($A7,delib30,2,0)*(Físico!AG7),0)</f>
        <v>0</v>
      </c>
      <c r="AI7" s="3" t="n">
        <f aca="false">IFERROR(VLOOKUP($A7,delib30,2,0)*(Físico!AH7),0)</f>
        <v>1076.1</v>
      </c>
      <c r="AJ7" s="3" t="n">
        <f aca="false">IFERROR(VLOOKUP($A7,delib30,2,0)*(Físico!AI7),0)</f>
        <v>0</v>
      </c>
      <c r="AK7" s="3" t="n">
        <f aca="false">SUM(C7:AJ7)</f>
        <v>15065.4</v>
      </c>
    </row>
    <row r="8" customFormat="false" ht="13.8" hidden="false" customHeight="false" outlineLevel="0" collapsed="false">
      <c r="A8" s="2" t="n">
        <f aca="false">LEFT(B8,10)*1</f>
        <v>405030134</v>
      </c>
      <c r="B8" s="2" t="s">
        <v>46</v>
      </c>
      <c r="C8" s="3" t="n">
        <f aca="false">IFERROR(VLOOKUP($A8,delib30,2,0)*(Físico!B8),0)</f>
        <v>0</v>
      </c>
      <c r="D8" s="3" t="n">
        <f aca="false">IFERROR(VLOOKUP($A8,delib30,2,0)*(Físico!C8),0)</f>
        <v>0</v>
      </c>
      <c r="E8" s="3" t="n">
        <f aca="false">IFERROR(VLOOKUP($A8,delib30,2,0)*(Físico!D8),0)</f>
        <v>0</v>
      </c>
      <c r="F8" s="3" t="n">
        <f aca="false">IFERROR(VLOOKUP($A8,delib30,2,0)*(Físico!E8),0)</f>
        <v>0</v>
      </c>
      <c r="G8" s="3" t="n">
        <f aca="false">IFERROR(VLOOKUP($A8,delib30,2,0)*(Físico!F8),0)</f>
        <v>0</v>
      </c>
      <c r="H8" s="3" t="n">
        <f aca="false">IFERROR(VLOOKUP($A8,delib30,2,0)*(Físico!G8),0)</f>
        <v>0</v>
      </c>
      <c r="I8" s="3" t="n">
        <f aca="false">IFERROR(VLOOKUP($A8,delib30,2,0)*(Físico!H8),0)</f>
        <v>0</v>
      </c>
      <c r="J8" s="3" t="n">
        <f aca="false">IFERROR(VLOOKUP($A8,delib30,2,0)*(Físico!I8),0)</f>
        <v>0</v>
      </c>
      <c r="K8" s="3" t="n">
        <f aca="false">IFERROR(VLOOKUP($A8,delib30,2,0)*(Físico!J8),0)</f>
        <v>0</v>
      </c>
      <c r="L8" s="3" t="n">
        <f aca="false">IFERROR(VLOOKUP($A8,delib30,2,0)*(Físico!K8),0)</f>
        <v>0</v>
      </c>
      <c r="M8" s="3" t="n">
        <f aca="false">IFERROR(VLOOKUP($A8,delib30,2,0)*(Físico!L8),0)</f>
        <v>0</v>
      </c>
      <c r="N8" s="3" t="n">
        <f aca="false">IFERROR(VLOOKUP($A8,delib30,2,0)*(Físico!M8),0)</f>
        <v>0</v>
      </c>
      <c r="O8" s="3" t="n">
        <f aca="false">IFERROR(VLOOKUP($A8,delib30,2,0)*(Físico!N8),0)</f>
        <v>5716.2</v>
      </c>
      <c r="P8" s="3" t="n">
        <f aca="false">IFERROR(VLOOKUP($A8,delib30,2,0)*(Físico!O8),0)</f>
        <v>0</v>
      </c>
      <c r="Q8" s="3" t="n">
        <f aca="false">IFERROR(VLOOKUP($A8,delib30,2,0)*(Físico!P8),0)</f>
        <v>0</v>
      </c>
      <c r="R8" s="3" t="n">
        <f aca="false">IFERROR(VLOOKUP($A8,delib30,2,0)*(Físico!Q8),0)</f>
        <v>0</v>
      </c>
      <c r="S8" s="3" t="n">
        <f aca="false">IFERROR(VLOOKUP($A8,delib30,2,0)*(Físico!R8),0)</f>
        <v>0</v>
      </c>
      <c r="T8" s="3" t="n">
        <f aca="false">IFERROR(VLOOKUP($A8,delib30,2,0)*(Físico!S8),0)</f>
        <v>381.08</v>
      </c>
      <c r="U8" s="3" t="n">
        <f aca="false">IFERROR(VLOOKUP($A8,delib30,2,0)*(Físico!T8),0)</f>
        <v>0</v>
      </c>
      <c r="V8" s="3" t="n">
        <f aca="false">IFERROR(VLOOKUP($A8,delib30,2,0)*(Físico!U8),0)</f>
        <v>0</v>
      </c>
      <c r="W8" s="3" t="n">
        <f aca="false">IFERROR(VLOOKUP($A8,delib30,2,0)*(Físico!V8),0)</f>
        <v>0</v>
      </c>
      <c r="X8" s="3" t="n">
        <f aca="false">IFERROR(VLOOKUP($A8,delib30,2,0)*(Físico!W8),0)</f>
        <v>0</v>
      </c>
      <c r="Y8" s="3" t="n">
        <f aca="false">IFERROR(VLOOKUP($A8,delib30,2,0)*(Físico!X8),0)</f>
        <v>0</v>
      </c>
      <c r="Z8" s="3" t="n">
        <f aca="false">IFERROR(VLOOKUP($A8,delib30,2,0)*(Físico!Y8),0)</f>
        <v>0</v>
      </c>
      <c r="AA8" s="3" t="n">
        <f aca="false">IFERROR(VLOOKUP($A8,delib30,2,0)*(Físico!Z8),0)</f>
        <v>0</v>
      </c>
      <c r="AB8" s="3" t="n">
        <f aca="false">IFERROR(VLOOKUP($A8,delib30,2,0)*(Físico!AA8),0)</f>
        <v>0</v>
      </c>
      <c r="AC8" s="3" t="n">
        <f aca="false">IFERROR(VLOOKUP($A8,delib30,2,0)*(Físico!AB8),0)</f>
        <v>0</v>
      </c>
      <c r="AD8" s="3" t="n">
        <f aca="false">IFERROR(VLOOKUP($A8,delib30,2,0)*(Físico!AC8),0)</f>
        <v>0</v>
      </c>
      <c r="AE8" s="3" t="n">
        <f aca="false">IFERROR(VLOOKUP($A8,delib30,2,0)*(Físico!AD8),0)</f>
        <v>0</v>
      </c>
      <c r="AF8" s="3" t="n">
        <f aca="false">IFERROR(VLOOKUP($A8,delib30,2,0)*(Físico!AE8),0)</f>
        <v>0</v>
      </c>
      <c r="AG8" s="3" t="n">
        <f aca="false">IFERROR(VLOOKUP($A8,delib30,2,0)*(Físico!AF8),0)</f>
        <v>0</v>
      </c>
      <c r="AH8" s="3" t="n">
        <f aca="false">IFERROR(VLOOKUP($A8,delib30,2,0)*(Físico!AG8),0)</f>
        <v>1143.24</v>
      </c>
      <c r="AI8" s="3" t="n">
        <f aca="false">IFERROR(VLOOKUP($A8,delib30,2,0)*(Físico!AH8),0)</f>
        <v>0</v>
      </c>
      <c r="AJ8" s="3" t="n">
        <f aca="false">IFERROR(VLOOKUP($A8,delib30,2,0)*(Físico!AI8),0)</f>
        <v>0</v>
      </c>
      <c r="AK8" s="3" t="n">
        <f aca="false">SUM(C8:AJ8)</f>
        <v>7240.52</v>
      </c>
    </row>
    <row r="9" customFormat="false" ht="13.8" hidden="false" customHeight="false" outlineLevel="0" collapsed="false">
      <c r="A9" s="2" t="n">
        <f aca="false">LEFT(B9,10)*1</f>
        <v>405030193</v>
      </c>
      <c r="B9" s="2" t="s">
        <v>47</v>
      </c>
      <c r="C9" s="3" t="n">
        <f aca="false">IFERROR(VLOOKUP($A9,delib30,2,0)*(Físico!B9),0)</f>
        <v>430.46</v>
      </c>
      <c r="D9" s="3" t="n">
        <f aca="false">IFERROR(VLOOKUP($A9,delib30,2,0)*(Físico!C9),0)</f>
        <v>0</v>
      </c>
      <c r="E9" s="3" t="n">
        <f aca="false">IFERROR(VLOOKUP($A9,delib30,2,0)*(Físico!D9),0)</f>
        <v>0</v>
      </c>
      <c r="F9" s="3" t="n">
        <f aca="false">IFERROR(VLOOKUP($A9,delib30,2,0)*(Físico!E9),0)</f>
        <v>0</v>
      </c>
      <c r="G9" s="3" t="n">
        <f aca="false">IFERROR(VLOOKUP($A9,delib30,2,0)*(Físico!F9),0)</f>
        <v>0</v>
      </c>
      <c r="H9" s="3" t="n">
        <f aca="false">IFERROR(VLOOKUP($A9,delib30,2,0)*(Físico!G9),0)</f>
        <v>0</v>
      </c>
      <c r="I9" s="3" t="n">
        <f aca="false">IFERROR(VLOOKUP($A9,delib30,2,0)*(Físico!H9),0)</f>
        <v>0</v>
      </c>
      <c r="J9" s="3" t="n">
        <f aca="false">IFERROR(VLOOKUP($A9,delib30,2,0)*(Físico!I9),0)</f>
        <v>0</v>
      </c>
      <c r="K9" s="3" t="n">
        <f aca="false">IFERROR(VLOOKUP($A9,delib30,2,0)*(Físico!J9),0)</f>
        <v>0</v>
      </c>
      <c r="L9" s="3" t="n">
        <f aca="false">IFERROR(VLOOKUP($A9,delib30,2,0)*(Físico!K9),0)</f>
        <v>0</v>
      </c>
      <c r="M9" s="3" t="n">
        <f aca="false">IFERROR(VLOOKUP($A9,delib30,2,0)*(Físico!L9),0)</f>
        <v>31854.04</v>
      </c>
      <c r="N9" s="3" t="n">
        <f aca="false">IFERROR(VLOOKUP($A9,delib30,2,0)*(Físico!M9),0)</f>
        <v>0</v>
      </c>
      <c r="O9" s="3" t="n">
        <f aca="false">IFERROR(VLOOKUP($A9,delib30,2,0)*(Físico!N9),0)</f>
        <v>0</v>
      </c>
      <c r="P9" s="3" t="n">
        <f aca="false">IFERROR(VLOOKUP($A9,delib30,2,0)*(Físico!O9),0)</f>
        <v>0</v>
      </c>
      <c r="Q9" s="3" t="n">
        <f aca="false">IFERROR(VLOOKUP($A9,delib30,2,0)*(Físico!P9),0)</f>
        <v>0</v>
      </c>
      <c r="R9" s="3" t="n">
        <f aca="false">IFERROR(VLOOKUP($A9,delib30,2,0)*(Físico!Q9),0)</f>
        <v>0</v>
      </c>
      <c r="S9" s="3" t="n">
        <f aca="false">IFERROR(VLOOKUP($A9,delib30,2,0)*(Físico!R9),0)</f>
        <v>0</v>
      </c>
      <c r="T9" s="3" t="n">
        <f aca="false">IFERROR(VLOOKUP($A9,delib30,2,0)*(Físico!S9),0)</f>
        <v>860.92</v>
      </c>
      <c r="U9" s="3" t="n">
        <f aca="false">IFERROR(VLOOKUP($A9,delib30,2,0)*(Físico!T9),0)</f>
        <v>0</v>
      </c>
      <c r="V9" s="3" t="n">
        <f aca="false">IFERROR(VLOOKUP($A9,delib30,2,0)*(Físico!U9),0)</f>
        <v>0</v>
      </c>
      <c r="W9" s="3" t="n">
        <f aca="false">IFERROR(VLOOKUP($A9,delib30,2,0)*(Físico!V9),0)</f>
        <v>0</v>
      </c>
      <c r="X9" s="3" t="n">
        <f aca="false">IFERROR(VLOOKUP($A9,delib30,2,0)*(Físico!W9),0)</f>
        <v>2152.3</v>
      </c>
      <c r="Y9" s="3" t="n">
        <f aca="false">IFERROR(VLOOKUP($A9,delib30,2,0)*(Físico!X9),0)</f>
        <v>0</v>
      </c>
      <c r="Z9" s="3" t="n">
        <f aca="false">IFERROR(VLOOKUP($A9,delib30,2,0)*(Físico!Y9),0)</f>
        <v>3013.22</v>
      </c>
      <c r="AA9" s="3" t="n">
        <f aca="false">IFERROR(VLOOKUP($A9,delib30,2,0)*(Físico!Z9),0)</f>
        <v>0</v>
      </c>
      <c r="AB9" s="3" t="n">
        <f aca="false">IFERROR(VLOOKUP($A9,delib30,2,0)*(Físico!AA9),0)</f>
        <v>0</v>
      </c>
      <c r="AC9" s="3" t="n">
        <f aca="false">IFERROR(VLOOKUP($A9,delib30,2,0)*(Físico!AB9),0)</f>
        <v>430.46</v>
      </c>
      <c r="AD9" s="3" t="n">
        <f aca="false">IFERROR(VLOOKUP($A9,delib30,2,0)*(Físico!AC9),0)</f>
        <v>0</v>
      </c>
      <c r="AE9" s="3" t="n">
        <f aca="false">IFERROR(VLOOKUP($A9,delib30,2,0)*(Físico!AD9),0)</f>
        <v>0</v>
      </c>
      <c r="AF9" s="3" t="n">
        <f aca="false">IFERROR(VLOOKUP($A9,delib30,2,0)*(Físico!AE9),0)</f>
        <v>0</v>
      </c>
      <c r="AG9" s="3" t="n">
        <f aca="false">IFERROR(VLOOKUP($A9,delib30,2,0)*(Físico!AF9),0)</f>
        <v>3874.14</v>
      </c>
      <c r="AH9" s="3" t="n">
        <f aca="false">IFERROR(VLOOKUP($A9,delib30,2,0)*(Físico!AG9),0)</f>
        <v>0</v>
      </c>
      <c r="AI9" s="3" t="n">
        <f aca="false">IFERROR(VLOOKUP($A9,delib30,2,0)*(Físico!AH9),0)</f>
        <v>32284.5</v>
      </c>
      <c r="AJ9" s="3" t="n">
        <f aca="false">IFERROR(VLOOKUP($A9,delib30,2,0)*(Físico!AI9),0)</f>
        <v>10331.04</v>
      </c>
      <c r="AK9" s="3" t="n">
        <f aca="false">SUM(C9:AJ9)</f>
        <v>85231.08</v>
      </c>
    </row>
    <row r="10" customFormat="false" ht="13.8" hidden="false" customHeight="false" outlineLevel="0" collapsed="false">
      <c r="A10" s="2" t="n">
        <f aca="false">LEFT(B10,10)*1</f>
        <v>405040202</v>
      </c>
      <c r="B10" s="2" t="s">
        <v>48</v>
      </c>
      <c r="C10" s="3" t="n">
        <f aca="false">IFERROR(VLOOKUP($A10,delib30,2,0)*(Físico!B10),0)</f>
        <v>0</v>
      </c>
      <c r="D10" s="3" t="n">
        <f aca="false">IFERROR(VLOOKUP($A10,delib30,2,0)*(Físico!C10),0)</f>
        <v>0</v>
      </c>
      <c r="E10" s="3" t="n">
        <f aca="false">IFERROR(VLOOKUP($A10,delib30,2,0)*(Físico!D10),0)</f>
        <v>0</v>
      </c>
      <c r="F10" s="3" t="n">
        <f aca="false">IFERROR(VLOOKUP($A10,delib30,2,0)*(Físico!E10),0)</f>
        <v>0</v>
      </c>
      <c r="G10" s="3" t="n">
        <f aca="false">IFERROR(VLOOKUP($A10,delib30,2,0)*(Físico!F10),0)</f>
        <v>0</v>
      </c>
      <c r="H10" s="3" t="n">
        <f aca="false">IFERROR(VLOOKUP($A10,delib30,2,0)*(Físico!G10),0)</f>
        <v>0</v>
      </c>
      <c r="I10" s="3" t="n">
        <f aca="false">IFERROR(VLOOKUP($A10,delib30,2,0)*(Físico!H10),0)</f>
        <v>0</v>
      </c>
      <c r="J10" s="3" t="n">
        <f aca="false">IFERROR(VLOOKUP($A10,delib30,2,0)*(Físico!I10),0)</f>
        <v>0</v>
      </c>
      <c r="K10" s="3" t="n">
        <f aca="false">IFERROR(VLOOKUP($A10,delib30,2,0)*(Físico!J10),0)</f>
        <v>0</v>
      </c>
      <c r="L10" s="3" t="n">
        <f aca="false">IFERROR(VLOOKUP($A10,delib30,2,0)*(Físico!K10),0)</f>
        <v>0</v>
      </c>
      <c r="M10" s="3" t="n">
        <f aca="false">IFERROR(VLOOKUP($A10,delib30,2,0)*(Físico!L10),0)</f>
        <v>0</v>
      </c>
      <c r="N10" s="3" t="n">
        <f aca="false">IFERROR(VLOOKUP($A10,delib30,2,0)*(Físico!M10),0)</f>
        <v>0</v>
      </c>
      <c r="O10" s="3" t="n">
        <f aca="false">IFERROR(VLOOKUP($A10,delib30,2,0)*(Físico!N10),0)</f>
        <v>0</v>
      </c>
      <c r="P10" s="3" t="n">
        <f aca="false">IFERROR(VLOOKUP($A10,delib30,2,0)*(Físico!O10),0)</f>
        <v>0</v>
      </c>
      <c r="Q10" s="3" t="n">
        <f aca="false">IFERROR(VLOOKUP($A10,delib30,2,0)*(Físico!P10),0)</f>
        <v>0</v>
      </c>
      <c r="R10" s="3" t="n">
        <f aca="false">IFERROR(VLOOKUP($A10,delib30,2,0)*(Físico!Q10),0)</f>
        <v>0</v>
      </c>
      <c r="S10" s="3" t="n">
        <f aca="false">IFERROR(VLOOKUP($A10,delib30,2,0)*(Físico!R10),0)</f>
        <v>0</v>
      </c>
      <c r="T10" s="3" t="n">
        <f aca="false">IFERROR(VLOOKUP($A10,delib30,2,0)*(Físico!S10),0)</f>
        <v>0</v>
      </c>
      <c r="U10" s="3" t="n">
        <f aca="false">IFERROR(VLOOKUP($A10,delib30,2,0)*(Físico!T10),0)</f>
        <v>0</v>
      </c>
      <c r="V10" s="3" t="n">
        <f aca="false">IFERROR(VLOOKUP($A10,delib30,2,0)*(Físico!U10),0)</f>
        <v>0</v>
      </c>
      <c r="W10" s="3" t="n">
        <f aca="false">IFERROR(VLOOKUP($A10,delib30,2,0)*(Físico!V10),0)</f>
        <v>0</v>
      </c>
      <c r="X10" s="3" t="n">
        <f aca="false">IFERROR(VLOOKUP($A10,delib30,2,0)*(Físico!W10),0)</f>
        <v>0</v>
      </c>
      <c r="Y10" s="3" t="n">
        <f aca="false">IFERROR(VLOOKUP($A10,delib30,2,0)*(Físico!X10),0)</f>
        <v>0</v>
      </c>
      <c r="Z10" s="3" t="n">
        <f aca="false">IFERROR(VLOOKUP($A10,delib30,2,0)*(Físico!Y10),0)</f>
        <v>0</v>
      </c>
      <c r="AA10" s="3" t="n">
        <f aca="false">IFERROR(VLOOKUP($A10,delib30,2,0)*(Físico!Z10),0)</f>
        <v>0</v>
      </c>
      <c r="AB10" s="3" t="n">
        <f aca="false">IFERROR(VLOOKUP($A10,delib30,2,0)*(Físico!AA10),0)</f>
        <v>0</v>
      </c>
      <c r="AC10" s="3" t="n">
        <f aca="false">IFERROR(VLOOKUP($A10,delib30,2,0)*(Físico!AB10),0)</f>
        <v>0</v>
      </c>
      <c r="AD10" s="3" t="n">
        <f aca="false">IFERROR(VLOOKUP($A10,delib30,2,0)*(Físico!AC10),0)</f>
        <v>0</v>
      </c>
      <c r="AE10" s="3" t="n">
        <f aca="false">IFERROR(VLOOKUP($A10,delib30,2,0)*(Físico!AD10),0)</f>
        <v>0</v>
      </c>
      <c r="AF10" s="3" t="n">
        <f aca="false">IFERROR(VLOOKUP($A10,delib30,2,0)*(Físico!AE10),0)</f>
        <v>0</v>
      </c>
      <c r="AG10" s="3" t="n">
        <f aca="false">IFERROR(VLOOKUP($A10,delib30,2,0)*(Físico!AF10),0)</f>
        <v>0</v>
      </c>
      <c r="AH10" s="3" t="n">
        <f aca="false">IFERROR(VLOOKUP($A10,delib30,2,0)*(Físico!AG10),0)</f>
        <v>0</v>
      </c>
      <c r="AI10" s="3" t="n">
        <f aca="false">IFERROR(VLOOKUP($A10,delib30,2,0)*(Físico!AH10),0)</f>
        <v>0</v>
      </c>
      <c r="AJ10" s="3" t="n">
        <f aca="false">IFERROR(VLOOKUP($A10,delib30,2,0)*(Físico!AI10),0)</f>
        <v>0</v>
      </c>
      <c r="AK10" s="3" t="n">
        <f aca="false">SUM(C10:AJ10)</f>
        <v>0</v>
      </c>
    </row>
    <row r="11" customFormat="false" ht="13.8" hidden="false" customHeight="false" outlineLevel="0" collapsed="false">
      <c r="A11" s="2" t="n">
        <f aca="false">LEFT(B11,10)*1</f>
        <v>405040210</v>
      </c>
      <c r="B11" s="2" t="s">
        <v>49</v>
      </c>
      <c r="C11" s="3" t="n">
        <f aca="false">IFERROR(VLOOKUP($A11,delib30,2,0)*(Físico!B11),0)</f>
        <v>0</v>
      </c>
      <c r="D11" s="3" t="n">
        <f aca="false">IFERROR(VLOOKUP($A11,delib30,2,0)*(Físico!C11),0)</f>
        <v>0</v>
      </c>
      <c r="E11" s="3" t="n">
        <f aca="false">IFERROR(VLOOKUP($A11,delib30,2,0)*(Físico!D11),0)</f>
        <v>0</v>
      </c>
      <c r="F11" s="3" t="n">
        <f aca="false">IFERROR(VLOOKUP($A11,delib30,2,0)*(Físico!E11),0)</f>
        <v>0</v>
      </c>
      <c r="G11" s="3" t="n">
        <f aca="false">IFERROR(VLOOKUP($A11,delib30,2,0)*(Físico!F11),0)</f>
        <v>0</v>
      </c>
      <c r="H11" s="3" t="n">
        <f aca="false">IFERROR(VLOOKUP($A11,delib30,2,0)*(Físico!G11),0)</f>
        <v>0</v>
      </c>
      <c r="I11" s="3" t="n">
        <f aca="false">IFERROR(VLOOKUP($A11,delib30,2,0)*(Físico!H11),0)</f>
        <v>0</v>
      </c>
      <c r="J11" s="3" t="n">
        <f aca="false">IFERROR(VLOOKUP($A11,delib30,2,0)*(Físico!I11),0)</f>
        <v>0</v>
      </c>
      <c r="K11" s="3" t="n">
        <f aca="false">IFERROR(VLOOKUP($A11,delib30,2,0)*(Físico!J11),0)</f>
        <v>0</v>
      </c>
      <c r="L11" s="3" t="n">
        <f aca="false">IFERROR(VLOOKUP($A11,delib30,2,0)*(Físico!K11),0)</f>
        <v>0</v>
      </c>
      <c r="M11" s="3" t="n">
        <f aca="false">IFERROR(VLOOKUP($A11,delib30,2,0)*(Físico!L11),0)</f>
        <v>0</v>
      </c>
      <c r="N11" s="3" t="n">
        <f aca="false">IFERROR(VLOOKUP($A11,delib30,2,0)*(Físico!M11),0)</f>
        <v>0</v>
      </c>
      <c r="O11" s="3" t="n">
        <f aca="false">IFERROR(VLOOKUP($A11,delib30,2,0)*(Físico!N11),0)</f>
        <v>0</v>
      </c>
      <c r="P11" s="3" t="n">
        <f aca="false">IFERROR(VLOOKUP($A11,delib30,2,0)*(Físico!O11),0)</f>
        <v>0</v>
      </c>
      <c r="Q11" s="3" t="n">
        <f aca="false">IFERROR(VLOOKUP($A11,delib30,2,0)*(Físico!P11),0)</f>
        <v>0</v>
      </c>
      <c r="R11" s="3" t="n">
        <f aca="false">IFERROR(VLOOKUP($A11,delib30,2,0)*(Físico!Q11),0)</f>
        <v>0</v>
      </c>
      <c r="S11" s="3" t="n">
        <f aca="false">IFERROR(VLOOKUP($A11,delib30,2,0)*(Físico!R11),0)</f>
        <v>0</v>
      </c>
      <c r="T11" s="3" t="n">
        <f aca="false">IFERROR(VLOOKUP($A11,delib30,2,0)*(Físico!S11),0)</f>
        <v>0</v>
      </c>
      <c r="U11" s="3" t="n">
        <f aca="false">IFERROR(VLOOKUP($A11,delib30,2,0)*(Físico!T11),0)</f>
        <v>0</v>
      </c>
      <c r="V11" s="3" t="n">
        <f aca="false">IFERROR(VLOOKUP($A11,delib30,2,0)*(Físico!U11),0)</f>
        <v>0</v>
      </c>
      <c r="W11" s="3" t="n">
        <f aca="false">IFERROR(VLOOKUP($A11,delib30,2,0)*(Físico!V11),0)</f>
        <v>0</v>
      </c>
      <c r="X11" s="3" t="n">
        <f aca="false">IFERROR(VLOOKUP($A11,delib30,2,0)*(Físico!W11),0)</f>
        <v>0</v>
      </c>
      <c r="Y11" s="3" t="n">
        <f aca="false">IFERROR(VLOOKUP($A11,delib30,2,0)*(Físico!X11),0)</f>
        <v>0</v>
      </c>
      <c r="Z11" s="3" t="n">
        <f aca="false">IFERROR(VLOOKUP($A11,delib30,2,0)*(Físico!Y11),0)</f>
        <v>0</v>
      </c>
      <c r="AA11" s="3" t="n">
        <f aca="false">IFERROR(VLOOKUP($A11,delib30,2,0)*(Físico!Z11),0)</f>
        <v>0</v>
      </c>
      <c r="AB11" s="3" t="n">
        <f aca="false">IFERROR(VLOOKUP($A11,delib30,2,0)*(Físico!AA11),0)</f>
        <v>0</v>
      </c>
      <c r="AC11" s="3" t="n">
        <f aca="false">IFERROR(VLOOKUP($A11,delib30,2,0)*(Físico!AB11),0)</f>
        <v>0</v>
      </c>
      <c r="AD11" s="3" t="n">
        <f aca="false">IFERROR(VLOOKUP($A11,delib30,2,0)*(Físico!AC11),0)</f>
        <v>0</v>
      </c>
      <c r="AE11" s="3" t="n">
        <f aca="false">IFERROR(VLOOKUP($A11,delib30,2,0)*(Físico!AD11),0)</f>
        <v>0</v>
      </c>
      <c r="AF11" s="3" t="n">
        <f aca="false">IFERROR(VLOOKUP($A11,delib30,2,0)*(Físico!AE11),0)</f>
        <v>0</v>
      </c>
      <c r="AG11" s="3" t="n">
        <f aca="false">IFERROR(VLOOKUP($A11,delib30,2,0)*(Físico!AF11),0)</f>
        <v>0</v>
      </c>
      <c r="AH11" s="3" t="n">
        <f aca="false">IFERROR(VLOOKUP($A11,delib30,2,0)*(Físico!AG11),0)</f>
        <v>0</v>
      </c>
      <c r="AI11" s="3" t="n">
        <f aca="false">IFERROR(VLOOKUP($A11,delib30,2,0)*(Físico!AH11),0)</f>
        <v>0</v>
      </c>
      <c r="AJ11" s="3" t="n">
        <f aca="false">IFERROR(VLOOKUP($A11,delib30,2,0)*(Físico!AI11),0)</f>
        <v>0</v>
      </c>
      <c r="AK11" s="3" t="n">
        <f aca="false">SUM(C11:AJ11)</f>
        <v>0</v>
      </c>
    </row>
    <row r="12" customFormat="false" ht="13.8" hidden="false" customHeight="false" outlineLevel="0" collapsed="false">
      <c r="A12" s="2" t="n">
        <f aca="false">LEFT(B12,10)*1</f>
        <v>405050020</v>
      </c>
      <c r="B12" s="2" t="s">
        <v>50</v>
      </c>
      <c r="C12" s="3" t="n">
        <f aca="false">IFERROR(VLOOKUP($A12,delib30,2,0)*(Físico!B12),0)</f>
        <v>0</v>
      </c>
      <c r="D12" s="3" t="n">
        <f aca="false">IFERROR(VLOOKUP($A12,delib30,2,0)*(Físico!C12),0)</f>
        <v>0</v>
      </c>
      <c r="E12" s="3" t="n">
        <f aca="false">IFERROR(VLOOKUP($A12,delib30,2,0)*(Físico!D12),0)</f>
        <v>0</v>
      </c>
      <c r="F12" s="3" t="n">
        <f aca="false">IFERROR(VLOOKUP($A12,delib30,2,0)*(Físico!E12),0)</f>
        <v>0</v>
      </c>
      <c r="G12" s="3" t="n">
        <f aca="false">IFERROR(VLOOKUP($A12,delib30,2,0)*(Físico!F12),0)</f>
        <v>0</v>
      </c>
      <c r="H12" s="3" t="n">
        <f aca="false">IFERROR(VLOOKUP($A12,delib30,2,0)*(Físico!G12),0)</f>
        <v>0</v>
      </c>
      <c r="I12" s="3" t="n">
        <f aca="false">IFERROR(VLOOKUP($A12,delib30,2,0)*(Físico!H12),0)</f>
        <v>0</v>
      </c>
      <c r="J12" s="3" t="n">
        <f aca="false">IFERROR(VLOOKUP($A12,delib30,2,0)*(Físico!I12),0)</f>
        <v>0</v>
      </c>
      <c r="K12" s="3" t="n">
        <f aca="false">IFERROR(VLOOKUP($A12,delib30,2,0)*(Físico!J12),0)</f>
        <v>0</v>
      </c>
      <c r="L12" s="3" t="n">
        <f aca="false">IFERROR(VLOOKUP($A12,delib30,2,0)*(Físico!K12),0)</f>
        <v>0</v>
      </c>
      <c r="M12" s="3" t="n">
        <f aca="false">IFERROR(VLOOKUP($A12,delib30,2,0)*(Físico!L12),0)</f>
        <v>61797.96</v>
      </c>
      <c r="N12" s="3" t="n">
        <f aca="false">IFERROR(VLOOKUP($A12,delib30,2,0)*(Físico!M12),0)</f>
        <v>0</v>
      </c>
      <c r="O12" s="3" t="n">
        <f aca="false">IFERROR(VLOOKUP($A12,delib30,2,0)*(Físico!N12),0)</f>
        <v>0</v>
      </c>
      <c r="P12" s="3" t="n">
        <f aca="false">IFERROR(VLOOKUP($A12,delib30,2,0)*(Físico!O12),0)</f>
        <v>451.08</v>
      </c>
      <c r="Q12" s="3" t="n">
        <f aca="false">IFERROR(VLOOKUP($A12,delib30,2,0)*(Físico!P12),0)</f>
        <v>0</v>
      </c>
      <c r="R12" s="3" t="n">
        <f aca="false">IFERROR(VLOOKUP($A12,delib30,2,0)*(Físico!Q12),0)</f>
        <v>0</v>
      </c>
      <c r="S12" s="3" t="n">
        <f aca="false">IFERROR(VLOOKUP($A12,delib30,2,0)*(Físico!R12),0)</f>
        <v>8119.44</v>
      </c>
      <c r="T12" s="3" t="n">
        <f aca="false">IFERROR(VLOOKUP($A12,delib30,2,0)*(Físico!S12),0)</f>
        <v>11277</v>
      </c>
      <c r="U12" s="3" t="n">
        <f aca="false">IFERROR(VLOOKUP($A12,delib30,2,0)*(Físico!T12),0)</f>
        <v>8119.44</v>
      </c>
      <c r="V12" s="3" t="n">
        <f aca="false">IFERROR(VLOOKUP($A12,delib30,2,0)*(Físico!U12),0)</f>
        <v>3157.56</v>
      </c>
      <c r="W12" s="3" t="n">
        <f aca="false">IFERROR(VLOOKUP($A12,delib30,2,0)*(Físico!V12),0)</f>
        <v>0</v>
      </c>
      <c r="X12" s="3" t="n">
        <f aca="false">IFERROR(VLOOKUP($A12,delib30,2,0)*(Físico!W12),0)</f>
        <v>16238.88</v>
      </c>
      <c r="Y12" s="3" t="n">
        <f aca="false">IFERROR(VLOOKUP($A12,delib30,2,0)*(Físico!X12),0)</f>
        <v>19847.52</v>
      </c>
      <c r="Z12" s="3" t="n">
        <f aca="false">IFERROR(VLOOKUP($A12,delib30,2,0)*(Físico!Y12),0)</f>
        <v>58189.32</v>
      </c>
      <c r="AA12" s="3" t="n">
        <f aca="false">IFERROR(VLOOKUP($A12,delib30,2,0)*(Físico!Z12),0)</f>
        <v>19847.52</v>
      </c>
      <c r="AB12" s="3" t="n">
        <f aca="false">IFERROR(VLOOKUP($A12,delib30,2,0)*(Físico!AA12),0)</f>
        <v>2255.4</v>
      </c>
      <c r="AC12" s="3" t="n">
        <f aca="false">IFERROR(VLOOKUP($A12,delib30,2,0)*(Físico!AB12),0)</f>
        <v>902.16</v>
      </c>
      <c r="AD12" s="3" t="n">
        <f aca="false">IFERROR(VLOOKUP($A12,delib30,2,0)*(Físico!AC12),0)</f>
        <v>0</v>
      </c>
      <c r="AE12" s="3" t="n">
        <f aca="false">IFERROR(VLOOKUP($A12,delib30,2,0)*(Físico!AD12),0)</f>
        <v>24358.32</v>
      </c>
      <c r="AF12" s="3" t="n">
        <f aca="false">IFERROR(VLOOKUP($A12,delib30,2,0)*(Físico!AE12),0)</f>
        <v>0</v>
      </c>
      <c r="AG12" s="3" t="n">
        <f aca="false">IFERROR(VLOOKUP($A12,delib30,2,0)*(Físico!AF12),0)</f>
        <v>136226.16</v>
      </c>
      <c r="AH12" s="3" t="n">
        <f aca="false">IFERROR(VLOOKUP($A12,delib30,2,0)*(Físico!AG12),0)</f>
        <v>0</v>
      </c>
      <c r="AI12" s="3" t="n">
        <f aca="false">IFERROR(VLOOKUP($A12,delib30,2,0)*(Físico!AH12),0)</f>
        <v>6766.2</v>
      </c>
      <c r="AJ12" s="3" t="n">
        <f aca="false">IFERROR(VLOOKUP($A12,delib30,2,0)*(Físico!AI12),0)</f>
        <v>4059.72</v>
      </c>
      <c r="AK12" s="3" t="n">
        <f aca="false">SUM(C12:AJ12)</f>
        <v>381613.68</v>
      </c>
    </row>
    <row r="13" customFormat="false" ht="13.8" hidden="false" customHeight="false" outlineLevel="0" collapsed="false">
      <c r="A13" s="2" t="n">
        <f aca="false">LEFT(B13,10)*1</f>
        <v>405050046</v>
      </c>
      <c r="B13" s="2" t="s">
        <v>51</v>
      </c>
      <c r="C13" s="3" t="n">
        <f aca="false">IFERROR(VLOOKUP($A13,delib30,2,0)*(Físico!B13),0)</f>
        <v>0</v>
      </c>
      <c r="D13" s="3" t="n">
        <f aca="false">IFERROR(VLOOKUP($A13,delib30,2,0)*(Físico!C13),0)</f>
        <v>0</v>
      </c>
      <c r="E13" s="3" t="n">
        <f aca="false">IFERROR(VLOOKUP($A13,delib30,2,0)*(Físico!D13),0)</f>
        <v>0</v>
      </c>
      <c r="F13" s="3" t="n">
        <f aca="false">IFERROR(VLOOKUP($A13,delib30,2,0)*(Físico!E13),0)</f>
        <v>0</v>
      </c>
      <c r="G13" s="3" t="n">
        <f aca="false">IFERROR(VLOOKUP($A13,delib30,2,0)*(Físico!F13),0)</f>
        <v>0</v>
      </c>
      <c r="H13" s="3" t="n">
        <f aca="false">IFERROR(VLOOKUP($A13,delib30,2,0)*(Físico!G13),0)</f>
        <v>0</v>
      </c>
      <c r="I13" s="3" t="n">
        <f aca="false">IFERROR(VLOOKUP($A13,delib30,2,0)*(Físico!H13),0)</f>
        <v>0</v>
      </c>
      <c r="J13" s="3" t="n">
        <f aca="false">IFERROR(VLOOKUP($A13,delib30,2,0)*(Físico!I13),0)</f>
        <v>0</v>
      </c>
      <c r="K13" s="3" t="n">
        <f aca="false">IFERROR(VLOOKUP($A13,delib30,2,0)*(Físico!J13),0)</f>
        <v>0</v>
      </c>
      <c r="L13" s="3" t="n">
        <f aca="false">IFERROR(VLOOKUP($A13,delib30,2,0)*(Físico!K13),0)</f>
        <v>0</v>
      </c>
      <c r="M13" s="3" t="n">
        <f aca="false">IFERROR(VLOOKUP($A13,delib30,2,0)*(Físico!L13),0)</f>
        <v>0</v>
      </c>
      <c r="N13" s="3" t="n">
        <f aca="false">IFERROR(VLOOKUP($A13,delib30,2,0)*(Físico!M13),0)</f>
        <v>0</v>
      </c>
      <c r="O13" s="3" t="n">
        <f aca="false">IFERROR(VLOOKUP($A13,delib30,2,0)*(Físico!N13),0)</f>
        <v>0</v>
      </c>
      <c r="P13" s="3" t="n">
        <f aca="false">IFERROR(VLOOKUP($A13,delib30,2,0)*(Físico!O13),0)</f>
        <v>0</v>
      </c>
      <c r="Q13" s="3" t="n">
        <f aca="false">IFERROR(VLOOKUP($A13,delib30,2,0)*(Físico!P13),0)</f>
        <v>0</v>
      </c>
      <c r="R13" s="3" t="n">
        <f aca="false">IFERROR(VLOOKUP($A13,delib30,2,0)*(Físico!Q13),0)</f>
        <v>0</v>
      </c>
      <c r="S13" s="3" t="n">
        <f aca="false">IFERROR(VLOOKUP($A13,delib30,2,0)*(Físico!R13),0)</f>
        <v>0</v>
      </c>
      <c r="T13" s="3" t="n">
        <f aca="false">IFERROR(VLOOKUP($A13,delib30,2,0)*(Físico!S13),0)</f>
        <v>0</v>
      </c>
      <c r="U13" s="3" t="n">
        <f aca="false">IFERROR(VLOOKUP($A13,delib30,2,0)*(Físico!T13),0)</f>
        <v>0</v>
      </c>
      <c r="V13" s="3" t="n">
        <f aca="false">IFERROR(VLOOKUP($A13,delib30,2,0)*(Físico!U13),0)</f>
        <v>0</v>
      </c>
      <c r="W13" s="3" t="n">
        <f aca="false">IFERROR(VLOOKUP($A13,delib30,2,0)*(Físico!V13),0)</f>
        <v>0</v>
      </c>
      <c r="X13" s="3" t="n">
        <f aca="false">IFERROR(VLOOKUP($A13,delib30,2,0)*(Físico!W13),0)</f>
        <v>0</v>
      </c>
      <c r="Y13" s="3" t="n">
        <f aca="false">IFERROR(VLOOKUP($A13,delib30,2,0)*(Físico!X13),0)</f>
        <v>0</v>
      </c>
      <c r="Z13" s="3" t="n">
        <f aca="false">IFERROR(VLOOKUP($A13,delib30,2,0)*(Físico!Y13),0)</f>
        <v>0</v>
      </c>
      <c r="AA13" s="3" t="n">
        <f aca="false">IFERROR(VLOOKUP($A13,delib30,2,0)*(Físico!Z13),0)</f>
        <v>0</v>
      </c>
      <c r="AB13" s="3" t="n">
        <f aca="false">IFERROR(VLOOKUP($A13,delib30,2,0)*(Físico!AA13),0)</f>
        <v>0</v>
      </c>
      <c r="AC13" s="3" t="n">
        <f aca="false">IFERROR(VLOOKUP($A13,delib30,2,0)*(Físico!AB13),0)</f>
        <v>0</v>
      </c>
      <c r="AD13" s="3" t="n">
        <f aca="false">IFERROR(VLOOKUP($A13,delib30,2,0)*(Físico!AC13),0)</f>
        <v>0</v>
      </c>
      <c r="AE13" s="3" t="n">
        <f aca="false">IFERROR(VLOOKUP($A13,delib30,2,0)*(Físico!AD13),0)</f>
        <v>0</v>
      </c>
      <c r="AF13" s="3" t="n">
        <f aca="false">IFERROR(VLOOKUP($A13,delib30,2,0)*(Físico!AE13),0)</f>
        <v>0</v>
      </c>
      <c r="AG13" s="3" t="n">
        <f aca="false">IFERROR(VLOOKUP($A13,delib30,2,0)*(Físico!AF13),0)</f>
        <v>0</v>
      </c>
      <c r="AH13" s="3" t="n">
        <f aca="false">IFERROR(VLOOKUP($A13,delib30,2,0)*(Físico!AG13),0)</f>
        <v>0</v>
      </c>
      <c r="AI13" s="3" t="n">
        <f aca="false">IFERROR(VLOOKUP($A13,delib30,2,0)*(Físico!AH13),0)</f>
        <v>0</v>
      </c>
      <c r="AJ13" s="3" t="n">
        <f aca="false">IFERROR(VLOOKUP($A13,delib30,2,0)*(Físico!AI13),0)</f>
        <v>0</v>
      </c>
      <c r="AK13" s="3" t="n">
        <f aca="false">SUM(C13:AJ13)</f>
        <v>0</v>
      </c>
    </row>
    <row r="14" customFormat="false" ht="13.8" hidden="false" customHeight="false" outlineLevel="0" collapsed="false">
      <c r="A14" s="2" t="n">
        <f aca="false">LEFT(B14,10)*1</f>
        <v>405050100</v>
      </c>
      <c r="B14" s="2" t="s">
        <v>52</v>
      </c>
      <c r="C14" s="3" t="n">
        <f aca="false">IFERROR(VLOOKUP($A14,delib30,2,0)*(Físico!B14),0)</f>
        <v>0</v>
      </c>
      <c r="D14" s="3" t="n">
        <f aca="false">IFERROR(VLOOKUP($A14,delib30,2,0)*(Físico!C14),0)</f>
        <v>0</v>
      </c>
      <c r="E14" s="3" t="n">
        <f aca="false">IFERROR(VLOOKUP($A14,delib30,2,0)*(Físico!D14),0)</f>
        <v>0</v>
      </c>
      <c r="F14" s="3" t="n">
        <f aca="false">IFERROR(VLOOKUP($A14,delib30,2,0)*(Físico!E14),0)</f>
        <v>483.6</v>
      </c>
      <c r="G14" s="3" t="n">
        <f aca="false">IFERROR(VLOOKUP($A14,delib30,2,0)*(Físico!F14),0)</f>
        <v>0</v>
      </c>
      <c r="H14" s="3" t="n">
        <f aca="false">IFERROR(VLOOKUP($A14,delib30,2,0)*(Físico!G14),0)</f>
        <v>0</v>
      </c>
      <c r="I14" s="3" t="n">
        <f aca="false">IFERROR(VLOOKUP($A14,delib30,2,0)*(Físico!H14),0)</f>
        <v>0</v>
      </c>
      <c r="J14" s="3" t="n">
        <f aca="false">IFERROR(VLOOKUP($A14,delib30,2,0)*(Físico!I14),0)</f>
        <v>0</v>
      </c>
      <c r="K14" s="3" t="n">
        <f aca="false">IFERROR(VLOOKUP($A14,delib30,2,0)*(Físico!J14),0)</f>
        <v>0</v>
      </c>
      <c r="L14" s="3" t="n">
        <f aca="false">IFERROR(VLOOKUP($A14,delib30,2,0)*(Físico!K14),0)</f>
        <v>0</v>
      </c>
      <c r="M14" s="3" t="n">
        <f aca="false">IFERROR(VLOOKUP($A14,delib30,2,0)*(Físico!L14),0)</f>
        <v>0</v>
      </c>
      <c r="N14" s="3" t="n">
        <f aca="false">IFERROR(VLOOKUP($A14,delib30,2,0)*(Físico!M14),0)</f>
        <v>0</v>
      </c>
      <c r="O14" s="3" t="n">
        <f aca="false">IFERROR(VLOOKUP($A14,delib30,2,0)*(Físico!N14),0)</f>
        <v>0</v>
      </c>
      <c r="P14" s="3" t="n">
        <f aca="false">IFERROR(VLOOKUP($A14,delib30,2,0)*(Físico!O14),0)</f>
        <v>0</v>
      </c>
      <c r="Q14" s="3" t="n">
        <f aca="false">IFERROR(VLOOKUP($A14,delib30,2,0)*(Físico!P14),0)</f>
        <v>0</v>
      </c>
      <c r="R14" s="3" t="n">
        <f aca="false">IFERROR(VLOOKUP($A14,delib30,2,0)*(Físico!Q14),0)</f>
        <v>0</v>
      </c>
      <c r="S14" s="3" t="n">
        <f aca="false">IFERROR(VLOOKUP($A14,delib30,2,0)*(Físico!R14),0)</f>
        <v>0</v>
      </c>
      <c r="T14" s="3" t="n">
        <f aca="false">IFERROR(VLOOKUP($A14,delib30,2,0)*(Físico!S14),0)</f>
        <v>483.6</v>
      </c>
      <c r="U14" s="3" t="n">
        <f aca="false">IFERROR(VLOOKUP($A14,delib30,2,0)*(Físico!T14),0)</f>
        <v>0</v>
      </c>
      <c r="V14" s="3" t="n">
        <f aca="false">IFERROR(VLOOKUP($A14,delib30,2,0)*(Físico!U14),0)</f>
        <v>0</v>
      </c>
      <c r="W14" s="3" t="n">
        <f aca="false">IFERROR(VLOOKUP($A14,delib30,2,0)*(Físico!V14),0)</f>
        <v>0</v>
      </c>
      <c r="X14" s="3" t="n">
        <f aca="false">IFERROR(VLOOKUP($A14,delib30,2,0)*(Físico!W14),0)</f>
        <v>0</v>
      </c>
      <c r="Y14" s="3" t="n">
        <f aca="false">IFERROR(VLOOKUP($A14,delib30,2,0)*(Físico!X14),0)</f>
        <v>0</v>
      </c>
      <c r="Z14" s="3" t="n">
        <f aca="false">IFERROR(VLOOKUP($A14,delib30,2,0)*(Físico!Y14),0)</f>
        <v>0</v>
      </c>
      <c r="AA14" s="3" t="n">
        <f aca="false">IFERROR(VLOOKUP($A14,delib30,2,0)*(Físico!Z14),0)</f>
        <v>0</v>
      </c>
      <c r="AB14" s="3" t="n">
        <f aca="false">IFERROR(VLOOKUP($A14,delib30,2,0)*(Físico!AA14),0)</f>
        <v>0</v>
      </c>
      <c r="AC14" s="3" t="n">
        <f aca="false">IFERROR(VLOOKUP($A14,delib30,2,0)*(Físico!AB14),0)</f>
        <v>0</v>
      </c>
      <c r="AD14" s="3" t="n">
        <f aca="false">IFERROR(VLOOKUP($A14,delib30,2,0)*(Físico!AC14),0)</f>
        <v>0</v>
      </c>
      <c r="AE14" s="3" t="n">
        <f aca="false">IFERROR(VLOOKUP($A14,delib30,2,0)*(Físico!AD14),0)</f>
        <v>0</v>
      </c>
      <c r="AF14" s="3" t="n">
        <f aca="false">IFERROR(VLOOKUP($A14,delib30,2,0)*(Físico!AE14),0)</f>
        <v>0</v>
      </c>
      <c r="AG14" s="3" t="n">
        <f aca="false">IFERROR(VLOOKUP($A14,delib30,2,0)*(Físico!AF14),0)</f>
        <v>0</v>
      </c>
      <c r="AH14" s="3" t="n">
        <f aca="false">IFERROR(VLOOKUP($A14,delib30,2,0)*(Físico!AG14),0)</f>
        <v>0</v>
      </c>
      <c r="AI14" s="3" t="n">
        <f aca="false">IFERROR(VLOOKUP($A14,delib30,2,0)*(Físico!AH14),0)</f>
        <v>0</v>
      </c>
      <c r="AJ14" s="3" t="n">
        <f aca="false">IFERROR(VLOOKUP($A14,delib30,2,0)*(Físico!AI14),0)</f>
        <v>0</v>
      </c>
      <c r="AK14" s="3" t="n">
        <f aca="false">SUM(C14:AJ14)</f>
        <v>967.2</v>
      </c>
    </row>
    <row r="15" customFormat="false" ht="13.8" hidden="false" customHeight="false" outlineLevel="0" collapsed="false">
      <c r="A15" s="2" t="n">
        <f aca="false">LEFT(B15,10)*1</f>
        <v>405050127</v>
      </c>
      <c r="B15" s="2" t="s">
        <v>53</v>
      </c>
      <c r="C15" s="3" t="n">
        <f aca="false">IFERROR(VLOOKUP($A15,delib30,2,0)*(Físico!B15),0)</f>
        <v>0</v>
      </c>
      <c r="D15" s="3" t="n">
        <f aca="false">IFERROR(VLOOKUP($A15,delib30,2,0)*(Físico!C15),0)</f>
        <v>0</v>
      </c>
      <c r="E15" s="3" t="n">
        <f aca="false">IFERROR(VLOOKUP($A15,delib30,2,0)*(Físico!D15),0)</f>
        <v>0</v>
      </c>
      <c r="F15" s="3" t="n">
        <f aca="false">IFERROR(VLOOKUP($A15,delib30,2,0)*(Físico!E15),0)</f>
        <v>0</v>
      </c>
      <c r="G15" s="3" t="n">
        <f aca="false">IFERROR(VLOOKUP($A15,delib30,2,0)*(Físico!F15),0)</f>
        <v>0</v>
      </c>
      <c r="H15" s="3" t="n">
        <f aca="false">IFERROR(VLOOKUP($A15,delib30,2,0)*(Físico!G15),0)</f>
        <v>0</v>
      </c>
      <c r="I15" s="3" t="n">
        <f aca="false">IFERROR(VLOOKUP($A15,delib30,2,0)*(Físico!H15),0)</f>
        <v>0</v>
      </c>
      <c r="J15" s="3" t="n">
        <f aca="false">IFERROR(VLOOKUP($A15,delib30,2,0)*(Físico!I15),0)</f>
        <v>0</v>
      </c>
      <c r="K15" s="3" t="n">
        <f aca="false">IFERROR(VLOOKUP($A15,delib30,2,0)*(Físico!J15),0)</f>
        <v>0</v>
      </c>
      <c r="L15" s="3" t="n">
        <f aca="false">IFERROR(VLOOKUP($A15,delib30,2,0)*(Físico!K15),0)</f>
        <v>0</v>
      </c>
      <c r="M15" s="3" t="n">
        <f aca="false">IFERROR(VLOOKUP($A15,delib30,2,0)*(Físico!L15),0)</f>
        <v>0</v>
      </c>
      <c r="N15" s="3" t="n">
        <f aca="false">IFERROR(VLOOKUP($A15,delib30,2,0)*(Físico!M15),0)</f>
        <v>0</v>
      </c>
      <c r="O15" s="3" t="n">
        <f aca="false">IFERROR(VLOOKUP($A15,delib30,2,0)*(Físico!N15),0)</f>
        <v>0</v>
      </c>
      <c r="P15" s="3" t="n">
        <f aca="false">IFERROR(VLOOKUP($A15,delib30,2,0)*(Físico!O15),0)</f>
        <v>0</v>
      </c>
      <c r="Q15" s="3" t="n">
        <f aca="false">IFERROR(VLOOKUP($A15,delib30,2,0)*(Físico!P15),0)</f>
        <v>0</v>
      </c>
      <c r="R15" s="3" t="n">
        <f aca="false">IFERROR(VLOOKUP($A15,delib30,2,0)*(Físico!Q15),0)</f>
        <v>0</v>
      </c>
      <c r="S15" s="3" t="n">
        <f aca="false">IFERROR(VLOOKUP($A15,delib30,2,0)*(Físico!R15),0)</f>
        <v>0</v>
      </c>
      <c r="T15" s="3" t="n">
        <f aca="false">IFERROR(VLOOKUP($A15,delib30,2,0)*(Físico!S15),0)</f>
        <v>0</v>
      </c>
      <c r="U15" s="3" t="n">
        <f aca="false">IFERROR(VLOOKUP($A15,delib30,2,0)*(Físico!T15),0)</f>
        <v>0</v>
      </c>
      <c r="V15" s="3" t="n">
        <f aca="false">IFERROR(VLOOKUP($A15,delib30,2,0)*(Físico!U15),0)</f>
        <v>0</v>
      </c>
      <c r="W15" s="3" t="n">
        <f aca="false">IFERROR(VLOOKUP($A15,delib30,2,0)*(Físico!V15),0)</f>
        <v>0</v>
      </c>
      <c r="X15" s="3" t="n">
        <f aca="false">IFERROR(VLOOKUP($A15,delib30,2,0)*(Físico!W15),0)</f>
        <v>0</v>
      </c>
      <c r="Y15" s="3" t="n">
        <f aca="false">IFERROR(VLOOKUP($A15,delib30,2,0)*(Físico!X15),0)</f>
        <v>0</v>
      </c>
      <c r="Z15" s="3" t="n">
        <f aca="false">IFERROR(VLOOKUP($A15,delib30,2,0)*(Físico!Y15),0)</f>
        <v>0</v>
      </c>
      <c r="AA15" s="3" t="n">
        <f aca="false">IFERROR(VLOOKUP($A15,delib30,2,0)*(Físico!Z15),0)</f>
        <v>0</v>
      </c>
      <c r="AB15" s="3" t="n">
        <f aca="false">IFERROR(VLOOKUP($A15,delib30,2,0)*(Físico!AA15),0)</f>
        <v>0</v>
      </c>
      <c r="AC15" s="3" t="n">
        <f aca="false">IFERROR(VLOOKUP($A15,delib30,2,0)*(Físico!AB15),0)</f>
        <v>0</v>
      </c>
      <c r="AD15" s="3" t="n">
        <f aca="false">IFERROR(VLOOKUP($A15,delib30,2,0)*(Físico!AC15),0)</f>
        <v>0</v>
      </c>
      <c r="AE15" s="3" t="n">
        <f aca="false">IFERROR(VLOOKUP($A15,delib30,2,0)*(Físico!AD15),0)</f>
        <v>0</v>
      </c>
      <c r="AF15" s="3" t="n">
        <f aca="false">IFERROR(VLOOKUP($A15,delib30,2,0)*(Físico!AE15),0)</f>
        <v>0</v>
      </c>
      <c r="AG15" s="3" t="n">
        <f aca="false">IFERROR(VLOOKUP($A15,delib30,2,0)*(Físico!AF15),0)</f>
        <v>0</v>
      </c>
      <c r="AH15" s="3" t="n">
        <f aca="false">IFERROR(VLOOKUP($A15,delib30,2,0)*(Físico!AG15),0)</f>
        <v>0</v>
      </c>
      <c r="AI15" s="3" t="n">
        <f aca="false">IFERROR(VLOOKUP($A15,delib30,2,0)*(Físico!AH15),0)</f>
        <v>2025</v>
      </c>
      <c r="AJ15" s="3" t="n">
        <f aca="false">IFERROR(VLOOKUP($A15,delib30,2,0)*(Físico!AI15),0)</f>
        <v>0</v>
      </c>
      <c r="AK15" s="3" t="n">
        <f aca="false">SUM(C15:AJ15)</f>
        <v>2025</v>
      </c>
    </row>
    <row r="16" customFormat="false" ht="13.8" hidden="false" customHeight="false" outlineLevel="0" collapsed="false">
      <c r="A16" s="2" t="n">
        <f aca="false">LEFT(B16,10)*1</f>
        <v>405050151</v>
      </c>
      <c r="B16" s="2" t="s">
        <v>54</v>
      </c>
      <c r="C16" s="3" t="n">
        <f aca="false">IFERROR(VLOOKUP($A16,delib30,2,0)*(Físico!B16),0)</f>
        <v>0</v>
      </c>
      <c r="D16" s="3" t="n">
        <f aca="false">IFERROR(VLOOKUP($A16,delib30,2,0)*(Físico!C16),0)</f>
        <v>0</v>
      </c>
      <c r="E16" s="3" t="n">
        <f aca="false">IFERROR(VLOOKUP($A16,delib30,2,0)*(Físico!D16),0)</f>
        <v>0</v>
      </c>
      <c r="F16" s="3" t="n">
        <f aca="false">IFERROR(VLOOKUP($A16,delib30,2,0)*(Físico!E16),0)</f>
        <v>0</v>
      </c>
      <c r="G16" s="3" t="n">
        <f aca="false">IFERROR(VLOOKUP($A16,delib30,2,0)*(Físico!F16),0)</f>
        <v>0</v>
      </c>
      <c r="H16" s="3" t="n">
        <f aca="false">IFERROR(VLOOKUP($A16,delib30,2,0)*(Físico!G16),0)</f>
        <v>0</v>
      </c>
      <c r="I16" s="3" t="n">
        <f aca="false">IFERROR(VLOOKUP($A16,delib30,2,0)*(Físico!H16),0)</f>
        <v>0</v>
      </c>
      <c r="J16" s="3" t="n">
        <f aca="false">IFERROR(VLOOKUP($A16,delib30,2,0)*(Físico!I16),0)</f>
        <v>0</v>
      </c>
      <c r="K16" s="3" t="n">
        <f aca="false">IFERROR(VLOOKUP($A16,delib30,2,0)*(Físico!J16),0)</f>
        <v>0</v>
      </c>
      <c r="L16" s="3" t="n">
        <f aca="false">IFERROR(VLOOKUP($A16,delib30,2,0)*(Físico!K16),0)</f>
        <v>0</v>
      </c>
      <c r="M16" s="3" t="n">
        <f aca="false">IFERROR(VLOOKUP($A16,delib30,2,0)*(Físico!L16),0)</f>
        <v>0</v>
      </c>
      <c r="N16" s="3" t="n">
        <f aca="false">IFERROR(VLOOKUP($A16,delib30,2,0)*(Físico!M16),0)</f>
        <v>0</v>
      </c>
      <c r="O16" s="3" t="n">
        <f aca="false">IFERROR(VLOOKUP($A16,delib30,2,0)*(Físico!N16),0)</f>
        <v>0</v>
      </c>
      <c r="P16" s="3" t="n">
        <f aca="false">IFERROR(VLOOKUP($A16,delib30,2,0)*(Físico!O16),0)</f>
        <v>0</v>
      </c>
      <c r="Q16" s="3" t="n">
        <f aca="false">IFERROR(VLOOKUP($A16,delib30,2,0)*(Físico!P16),0)</f>
        <v>0</v>
      </c>
      <c r="R16" s="3" t="n">
        <f aca="false">IFERROR(VLOOKUP($A16,delib30,2,0)*(Físico!Q16),0)</f>
        <v>0</v>
      </c>
      <c r="S16" s="3" t="n">
        <f aca="false">IFERROR(VLOOKUP($A16,delib30,2,0)*(Físico!R16),0)</f>
        <v>0</v>
      </c>
      <c r="T16" s="3" t="n">
        <f aca="false">IFERROR(VLOOKUP($A16,delib30,2,0)*(Físico!S16),0)</f>
        <v>1112.83</v>
      </c>
      <c r="U16" s="3" t="n">
        <f aca="false">IFERROR(VLOOKUP($A16,delib30,2,0)*(Físico!T16),0)</f>
        <v>0</v>
      </c>
      <c r="V16" s="3" t="n">
        <f aca="false">IFERROR(VLOOKUP($A16,delib30,2,0)*(Físico!U16),0)</f>
        <v>0</v>
      </c>
      <c r="W16" s="3" t="n">
        <f aca="false">IFERROR(VLOOKUP($A16,delib30,2,0)*(Físico!V16),0)</f>
        <v>0</v>
      </c>
      <c r="X16" s="3" t="n">
        <f aca="false">IFERROR(VLOOKUP($A16,delib30,2,0)*(Físico!W16),0)</f>
        <v>0</v>
      </c>
      <c r="Y16" s="3" t="n">
        <f aca="false">IFERROR(VLOOKUP($A16,delib30,2,0)*(Físico!X16),0)</f>
        <v>0</v>
      </c>
      <c r="Z16" s="3" t="n">
        <f aca="false">IFERROR(VLOOKUP($A16,delib30,2,0)*(Físico!Y16),0)</f>
        <v>0</v>
      </c>
      <c r="AA16" s="3" t="n">
        <f aca="false">IFERROR(VLOOKUP($A16,delib30,2,0)*(Físico!Z16),0)</f>
        <v>0</v>
      </c>
      <c r="AB16" s="3" t="n">
        <f aca="false">IFERROR(VLOOKUP($A16,delib30,2,0)*(Físico!AA16),0)</f>
        <v>0</v>
      </c>
      <c r="AC16" s="3" t="n">
        <f aca="false">IFERROR(VLOOKUP($A16,delib30,2,0)*(Físico!AB16),0)</f>
        <v>0</v>
      </c>
      <c r="AD16" s="3" t="n">
        <f aca="false">IFERROR(VLOOKUP($A16,delib30,2,0)*(Físico!AC16),0)</f>
        <v>0</v>
      </c>
      <c r="AE16" s="3" t="n">
        <f aca="false">IFERROR(VLOOKUP($A16,delib30,2,0)*(Físico!AD16),0)</f>
        <v>0</v>
      </c>
      <c r="AF16" s="3" t="n">
        <f aca="false">IFERROR(VLOOKUP($A16,delib30,2,0)*(Físico!AE16),0)</f>
        <v>0</v>
      </c>
      <c r="AG16" s="3" t="n">
        <f aca="false">IFERROR(VLOOKUP($A16,delib30,2,0)*(Físico!AF16),0)</f>
        <v>0</v>
      </c>
      <c r="AH16" s="3" t="n">
        <f aca="false">IFERROR(VLOOKUP($A16,delib30,2,0)*(Físico!AG16),0)</f>
        <v>1112.83</v>
      </c>
      <c r="AI16" s="3" t="n">
        <f aca="false">IFERROR(VLOOKUP($A16,delib30,2,0)*(Físico!AH16),0)</f>
        <v>0</v>
      </c>
      <c r="AJ16" s="3" t="n">
        <f aca="false">IFERROR(VLOOKUP($A16,delib30,2,0)*(Físico!AI16),0)</f>
        <v>0</v>
      </c>
      <c r="AK16" s="3" t="n">
        <f aca="false">SUM(C16:AJ16)</f>
        <v>2225.66</v>
      </c>
    </row>
    <row r="17" customFormat="false" ht="13.8" hidden="false" customHeight="false" outlineLevel="0" collapsed="false">
      <c r="A17" s="2" t="n">
        <f aca="false">LEFT(B17,10)*1</f>
        <v>405050194</v>
      </c>
      <c r="B17" s="2" t="s">
        <v>55</v>
      </c>
      <c r="C17" s="3" t="n">
        <f aca="false">IFERROR(VLOOKUP($A17,delib30,2,0)*(Físico!B17),0)</f>
        <v>0</v>
      </c>
      <c r="D17" s="3" t="n">
        <f aca="false">IFERROR(VLOOKUP($A17,delib30,2,0)*(Físico!C17),0)</f>
        <v>0</v>
      </c>
      <c r="E17" s="3" t="n">
        <f aca="false">IFERROR(VLOOKUP($A17,delib30,2,0)*(Físico!D17),0)</f>
        <v>0</v>
      </c>
      <c r="F17" s="3" t="n">
        <f aca="false">IFERROR(VLOOKUP($A17,delib30,2,0)*(Físico!E17),0)</f>
        <v>0</v>
      </c>
      <c r="G17" s="3" t="n">
        <f aca="false">IFERROR(VLOOKUP($A17,delib30,2,0)*(Físico!F17),0)</f>
        <v>0</v>
      </c>
      <c r="H17" s="3" t="n">
        <f aca="false">IFERROR(VLOOKUP($A17,delib30,2,0)*(Físico!G17),0)</f>
        <v>0</v>
      </c>
      <c r="I17" s="3" t="n">
        <f aca="false">IFERROR(VLOOKUP($A17,delib30,2,0)*(Físico!H17),0)</f>
        <v>0</v>
      </c>
      <c r="J17" s="3" t="n">
        <f aca="false">IFERROR(VLOOKUP($A17,delib30,2,0)*(Físico!I17),0)</f>
        <v>0</v>
      </c>
      <c r="K17" s="3" t="n">
        <f aca="false">IFERROR(VLOOKUP($A17,delib30,2,0)*(Físico!J17),0)</f>
        <v>0</v>
      </c>
      <c r="L17" s="3" t="n">
        <f aca="false">IFERROR(VLOOKUP($A17,delib30,2,0)*(Físico!K17),0)</f>
        <v>0</v>
      </c>
      <c r="M17" s="3" t="n">
        <f aca="false">IFERROR(VLOOKUP($A17,delib30,2,0)*(Físico!L17),0)</f>
        <v>0</v>
      </c>
      <c r="N17" s="3" t="n">
        <f aca="false">IFERROR(VLOOKUP($A17,delib30,2,0)*(Físico!M17),0)</f>
        <v>0</v>
      </c>
      <c r="O17" s="3" t="n">
        <f aca="false">IFERROR(VLOOKUP($A17,delib30,2,0)*(Físico!N17),0)</f>
        <v>0</v>
      </c>
      <c r="P17" s="3" t="n">
        <f aca="false">IFERROR(VLOOKUP($A17,delib30,2,0)*(Físico!O17),0)</f>
        <v>0</v>
      </c>
      <c r="Q17" s="3" t="n">
        <f aca="false">IFERROR(VLOOKUP($A17,delib30,2,0)*(Físico!P17),0)</f>
        <v>0</v>
      </c>
      <c r="R17" s="3" t="n">
        <f aca="false">IFERROR(VLOOKUP($A17,delib30,2,0)*(Físico!Q17),0)</f>
        <v>0</v>
      </c>
      <c r="S17" s="3" t="n">
        <f aca="false">IFERROR(VLOOKUP($A17,delib30,2,0)*(Físico!R17),0)</f>
        <v>0</v>
      </c>
      <c r="T17" s="3" t="n">
        <f aca="false">IFERROR(VLOOKUP($A17,delib30,2,0)*(Físico!S17),0)</f>
        <v>2025</v>
      </c>
      <c r="U17" s="3" t="n">
        <f aca="false">IFERROR(VLOOKUP($A17,delib30,2,0)*(Físico!T17),0)</f>
        <v>0</v>
      </c>
      <c r="V17" s="3" t="n">
        <f aca="false">IFERROR(VLOOKUP($A17,delib30,2,0)*(Físico!U17),0)</f>
        <v>0</v>
      </c>
      <c r="W17" s="3" t="n">
        <f aca="false">IFERROR(VLOOKUP($A17,delib30,2,0)*(Físico!V17),0)</f>
        <v>0</v>
      </c>
      <c r="X17" s="3" t="n">
        <f aca="false">IFERROR(VLOOKUP($A17,delib30,2,0)*(Físico!W17),0)</f>
        <v>0</v>
      </c>
      <c r="Y17" s="3" t="n">
        <f aca="false">IFERROR(VLOOKUP($A17,delib30,2,0)*(Físico!X17),0)</f>
        <v>0</v>
      </c>
      <c r="Z17" s="3" t="n">
        <f aca="false">IFERROR(VLOOKUP($A17,delib30,2,0)*(Físico!Y17),0)</f>
        <v>0</v>
      </c>
      <c r="AA17" s="3" t="n">
        <f aca="false">IFERROR(VLOOKUP($A17,delib30,2,0)*(Físico!Z17),0)</f>
        <v>0</v>
      </c>
      <c r="AB17" s="3" t="n">
        <f aca="false">IFERROR(VLOOKUP($A17,delib30,2,0)*(Físico!AA17),0)</f>
        <v>0</v>
      </c>
      <c r="AC17" s="3" t="n">
        <f aca="false">IFERROR(VLOOKUP($A17,delib30,2,0)*(Físico!AB17),0)</f>
        <v>0</v>
      </c>
      <c r="AD17" s="3" t="n">
        <f aca="false">IFERROR(VLOOKUP($A17,delib30,2,0)*(Físico!AC17),0)</f>
        <v>0</v>
      </c>
      <c r="AE17" s="3" t="n">
        <f aca="false">IFERROR(VLOOKUP($A17,delib30,2,0)*(Físico!AD17),0)</f>
        <v>0</v>
      </c>
      <c r="AF17" s="3" t="n">
        <f aca="false">IFERROR(VLOOKUP($A17,delib30,2,0)*(Físico!AE17),0)</f>
        <v>0</v>
      </c>
      <c r="AG17" s="3" t="n">
        <f aca="false">IFERROR(VLOOKUP($A17,delib30,2,0)*(Físico!AF17),0)</f>
        <v>0</v>
      </c>
      <c r="AH17" s="3" t="n">
        <f aca="false">IFERROR(VLOOKUP($A17,delib30,2,0)*(Físico!AG17),0)</f>
        <v>0</v>
      </c>
      <c r="AI17" s="3" t="n">
        <f aca="false">IFERROR(VLOOKUP($A17,delib30,2,0)*(Físico!AH17),0)</f>
        <v>7695</v>
      </c>
      <c r="AJ17" s="3" t="n">
        <f aca="false">IFERROR(VLOOKUP($A17,delib30,2,0)*(Físico!AI17),0)</f>
        <v>405</v>
      </c>
      <c r="AK17" s="3" t="n">
        <f aca="false">SUM(C17:AJ17)</f>
        <v>10125</v>
      </c>
    </row>
    <row r="18" customFormat="false" ht="13.8" hidden="false" customHeight="false" outlineLevel="0" collapsed="false">
      <c r="A18" s="2" t="n">
        <f aca="false">LEFT(B18,10)*1</f>
        <v>405050216</v>
      </c>
      <c r="B18" s="2" t="s">
        <v>56</v>
      </c>
      <c r="C18" s="3" t="n">
        <f aca="false">IFERROR(VLOOKUP($A18,delib30,2,0)*(Físico!B18),0)</f>
        <v>0</v>
      </c>
      <c r="D18" s="3" t="n">
        <f aca="false">IFERROR(VLOOKUP($A18,delib30,2,0)*(Físico!C18),0)</f>
        <v>0</v>
      </c>
      <c r="E18" s="3" t="n">
        <f aca="false">IFERROR(VLOOKUP($A18,delib30,2,0)*(Físico!D18),0)</f>
        <v>0</v>
      </c>
      <c r="F18" s="3" t="n">
        <f aca="false">IFERROR(VLOOKUP($A18,delib30,2,0)*(Físico!E18),0)</f>
        <v>0</v>
      </c>
      <c r="G18" s="3" t="n">
        <f aca="false">IFERROR(VLOOKUP($A18,delib30,2,0)*(Físico!F18),0)</f>
        <v>0</v>
      </c>
      <c r="H18" s="3" t="n">
        <f aca="false">IFERROR(VLOOKUP($A18,delib30,2,0)*(Físico!G18),0)</f>
        <v>0</v>
      </c>
      <c r="I18" s="3" t="n">
        <f aca="false">IFERROR(VLOOKUP($A18,delib30,2,0)*(Físico!H18),0)</f>
        <v>0</v>
      </c>
      <c r="J18" s="3" t="n">
        <f aca="false">IFERROR(VLOOKUP($A18,delib30,2,0)*(Físico!I18),0)</f>
        <v>0</v>
      </c>
      <c r="K18" s="3" t="n">
        <f aca="false">IFERROR(VLOOKUP($A18,delib30,2,0)*(Físico!J18),0)</f>
        <v>0</v>
      </c>
      <c r="L18" s="3" t="n">
        <f aca="false">IFERROR(VLOOKUP($A18,delib30,2,0)*(Físico!K18),0)</f>
        <v>0</v>
      </c>
      <c r="M18" s="3" t="n">
        <f aca="false">IFERROR(VLOOKUP($A18,delib30,2,0)*(Físico!L18),0)</f>
        <v>9819.39</v>
      </c>
      <c r="N18" s="3" t="n">
        <f aca="false">IFERROR(VLOOKUP($A18,delib30,2,0)*(Físico!M18),0)</f>
        <v>0</v>
      </c>
      <c r="O18" s="3" t="n">
        <f aca="false">IFERROR(VLOOKUP($A18,delib30,2,0)*(Físico!N18),0)</f>
        <v>0</v>
      </c>
      <c r="P18" s="3" t="n">
        <f aca="false">IFERROR(VLOOKUP($A18,delib30,2,0)*(Físico!O18),0)</f>
        <v>0</v>
      </c>
      <c r="Q18" s="3" t="n">
        <f aca="false">IFERROR(VLOOKUP($A18,delib30,2,0)*(Físico!P18),0)</f>
        <v>0</v>
      </c>
      <c r="R18" s="3" t="n">
        <f aca="false">IFERROR(VLOOKUP($A18,delib30,2,0)*(Físico!Q18),0)</f>
        <v>0</v>
      </c>
      <c r="S18" s="3" t="n">
        <f aca="false">IFERROR(VLOOKUP($A18,delib30,2,0)*(Físico!R18),0)</f>
        <v>0</v>
      </c>
      <c r="T18" s="3" t="n">
        <f aca="false">IFERROR(VLOOKUP($A18,delib30,2,0)*(Físico!S18),0)</f>
        <v>0</v>
      </c>
      <c r="U18" s="3" t="n">
        <f aca="false">IFERROR(VLOOKUP($A18,delib30,2,0)*(Físico!T18),0)</f>
        <v>0</v>
      </c>
      <c r="V18" s="3" t="n">
        <f aca="false">IFERROR(VLOOKUP($A18,delib30,2,0)*(Físico!U18),0)</f>
        <v>0</v>
      </c>
      <c r="W18" s="3" t="n">
        <f aca="false">IFERROR(VLOOKUP($A18,delib30,2,0)*(Físico!V18),0)</f>
        <v>0</v>
      </c>
      <c r="X18" s="3" t="n">
        <f aca="false">IFERROR(VLOOKUP($A18,delib30,2,0)*(Físico!W18),0)</f>
        <v>0</v>
      </c>
      <c r="Y18" s="3" t="n">
        <f aca="false">IFERROR(VLOOKUP($A18,delib30,2,0)*(Físico!X18),0)</f>
        <v>0</v>
      </c>
      <c r="Z18" s="3" t="n">
        <f aca="false">IFERROR(VLOOKUP($A18,delib30,2,0)*(Físico!Y18),0)</f>
        <v>0</v>
      </c>
      <c r="AA18" s="3" t="n">
        <f aca="false">IFERROR(VLOOKUP($A18,delib30,2,0)*(Físico!Z18),0)</f>
        <v>0</v>
      </c>
      <c r="AB18" s="3" t="n">
        <f aca="false">IFERROR(VLOOKUP($A18,delib30,2,0)*(Físico!AA18),0)</f>
        <v>0</v>
      </c>
      <c r="AC18" s="3" t="n">
        <f aca="false">IFERROR(VLOOKUP($A18,delib30,2,0)*(Físico!AB18),0)</f>
        <v>0</v>
      </c>
      <c r="AD18" s="3" t="n">
        <f aca="false">IFERROR(VLOOKUP($A18,delib30,2,0)*(Físico!AC18),0)</f>
        <v>0</v>
      </c>
      <c r="AE18" s="3" t="n">
        <f aca="false">IFERROR(VLOOKUP($A18,delib30,2,0)*(Físico!AD18),0)</f>
        <v>0</v>
      </c>
      <c r="AF18" s="3" t="n">
        <f aca="false">IFERROR(VLOOKUP($A18,delib30,2,0)*(Físico!AE18),0)</f>
        <v>0</v>
      </c>
      <c r="AG18" s="3" t="n">
        <f aca="false">IFERROR(VLOOKUP($A18,delib30,2,0)*(Físico!AF18),0)</f>
        <v>0</v>
      </c>
      <c r="AH18" s="3" t="n">
        <f aca="false">IFERROR(VLOOKUP($A18,delib30,2,0)*(Físico!AG18),0)</f>
        <v>0</v>
      </c>
      <c r="AI18" s="3" t="n">
        <f aca="false">IFERROR(VLOOKUP($A18,delib30,2,0)*(Físico!AH18),0)</f>
        <v>0</v>
      </c>
      <c r="AJ18" s="3" t="n">
        <f aca="false">IFERROR(VLOOKUP($A18,delib30,2,0)*(Físico!AI18),0)</f>
        <v>0</v>
      </c>
      <c r="AK18" s="3" t="n">
        <f aca="false">SUM(C18:AJ18)</f>
        <v>9819.39</v>
      </c>
    </row>
    <row r="19" customFormat="false" ht="13.8" hidden="false" customHeight="false" outlineLevel="0" collapsed="false">
      <c r="A19" s="2" t="n">
        <f aca="false">LEFT(B19,10)*1</f>
        <v>405050224</v>
      </c>
      <c r="B19" s="2" t="s">
        <v>57</v>
      </c>
      <c r="C19" s="3" t="n">
        <f aca="false">IFERROR(VLOOKUP($A19,delib30,2,0)*(Físico!B19),0)</f>
        <v>0</v>
      </c>
      <c r="D19" s="3" t="n">
        <f aca="false">IFERROR(VLOOKUP($A19,delib30,2,0)*(Físico!C19),0)</f>
        <v>0</v>
      </c>
      <c r="E19" s="3" t="n">
        <f aca="false">IFERROR(VLOOKUP($A19,delib30,2,0)*(Físico!D19),0)</f>
        <v>0</v>
      </c>
      <c r="F19" s="3" t="n">
        <f aca="false">IFERROR(VLOOKUP($A19,delib30,2,0)*(Físico!E19),0)</f>
        <v>0</v>
      </c>
      <c r="G19" s="3" t="n">
        <f aca="false">IFERROR(VLOOKUP($A19,delib30,2,0)*(Físico!F19),0)</f>
        <v>0</v>
      </c>
      <c r="H19" s="3" t="n">
        <f aca="false">IFERROR(VLOOKUP($A19,delib30,2,0)*(Físico!G19),0)</f>
        <v>0</v>
      </c>
      <c r="I19" s="3" t="n">
        <f aca="false">IFERROR(VLOOKUP($A19,delib30,2,0)*(Físico!H19),0)</f>
        <v>0</v>
      </c>
      <c r="J19" s="3" t="n">
        <f aca="false">IFERROR(VLOOKUP($A19,delib30,2,0)*(Físico!I19),0)</f>
        <v>0</v>
      </c>
      <c r="K19" s="3" t="n">
        <f aca="false">IFERROR(VLOOKUP($A19,delib30,2,0)*(Físico!J19),0)</f>
        <v>0</v>
      </c>
      <c r="L19" s="3" t="n">
        <f aca="false">IFERROR(VLOOKUP($A19,delib30,2,0)*(Físico!K19),0)</f>
        <v>0</v>
      </c>
      <c r="M19" s="3" t="n">
        <f aca="false">IFERROR(VLOOKUP($A19,delib30,2,0)*(Físico!L19),0)</f>
        <v>0</v>
      </c>
      <c r="N19" s="3" t="n">
        <f aca="false">IFERROR(VLOOKUP($A19,delib30,2,0)*(Físico!M19),0)</f>
        <v>0</v>
      </c>
      <c r="O19" s="3" t="n">
        <f aca="false">IFERROR(VLOOKUP($A19,delib30,2,0)*(Físico!N19),0)</f>
        <v>29677.92</v>
      </c>
      <c r="P19" s="3" t="n">
        <f aca="false">IFERROR(VLOOKUP($A19,delib30,2,0)*(Físico!O19),0)</f>
        <v>0</v>
      </c>
      <c r="Q19" s="3" t="n">
        <f aca="false">IFERROR(VLOOKUP($A19,delib30,2,0)*(Físico!P19),0)</f>
        <v>0</v>
      </c>
      <c r="R19" s="3" t="n">
        <f aca="false">IFERROR(VLOOKUP($A19,delib30,2,0)*(Físico!Q19),0)</f>
        <v>0</v>
      </c>
      <c r="S19" s="3" t="n">
        <f aca="false">IFERROR(VLOOKUP($A19,delib30,2,0)*(Físico!R19),0)</f>
        <v>0</v>
      </c>
      <c r="T19" s="3" t="n">
        <f aca="false">IFERROR(VLOOKUP($A19,delib30,2,0)*(Físico!S19),0)</f>
        <v>0</v>
      </c>
      <c r="U19" s="3" t="n">
        <f aca="false">IFERROR(VLOOKUP($A19,delib30,2,0)*(Físico!T19),0)</f>
        <v>0</v>
      </c>
      <c r="V19" s="3" t="n">
        <f aca="false">IFERROR(VLOOKUP($A19,delib30,2,0)*(Físico!U19),0)</f>
        <v>0</v>
      </c>
      <c r="W19" s="3" t="n">
        <f aca="false">IFERROR(VLOOKUP($A19,delib30,2,0)*(Físico!V19),0)</f>
        <v>0</v>
      </c>
      <c r="X19" s="3" t="n">
        <f aca="false">IFERROR(VLOOKUP($A19,delib30,2,0)*(Físico!W19),0)</f>
        <v>0</v>
      </c>
      <c r="Y19" s="3" t="n">
        <f aca="false">IFERROR(VLOOKUP($A19,delib30,2,0)*(Físico!X19),0)</f>
        <v>0</v>
      </c>
      <c r="Z19" s="3" t="n">
        <f aca="false">IFERROR(VLOOKUP($A19,delib30,2,0)*(Físico!Y19),0)</f>
        <v>0</v>
      </c>
      <c r="AA19" s="3" t="n">
        <f aca="false">IFERROR(VLOOKUP($A19,delib30,2,0)*(Físico!Z19),0)</f>
        <v>0</v>
      </c>
      <c r="AB19" s="3" t="n">
        <f aca="false">IFERROR(VLOOKUP($A19,delib30,2,0)*(Físico!AA19),0)</f>
        <v>0</v>
      </c>
      <c r="AC19" s="3" t="n">
        <f aca="false">IFERROR(VLOOKUP($A19,delib30,2,0)*(Físico!AB19),0)</f>
        <v>0</v>
      </c>
      <c r="AD19" s="3" t="n">
        <f aca="false">IFERROR(VLOOKUP($A19,delib30,2,0)*(Físico!AC19),0)</f>
        <v>0</v>
      </c>
      <c r="AE19" s="3" t="n">
        <f aca="false">IFERROR(VLOOKUP($A19,delib30,2,0)*(Físico!AD19),0)</f>
        <v>0</v>
      </c>
      <c r="AF19" s="3" t="n">
        <f aca="false">IFERROR(VLOOKUP($A19,delib30,2,0)*(Físico!AE19),0)</f>
        <v>0</v>
      </c>
      <c r="AG19" s="3" t="n">
        <f aca="false">IFERROR(VLOOKUP($A19,delib30,2,0)*(Físico!AF19),0)</f>
        <v>0</v>
      </c>
      <c r="AH19" s="3" t="n">
        <f aca="false">IFERROR(VLOOKUP($A19,delib30,2,0)*(Físico!AG19),0)</f>
        <v>0</v>
      </c>
      <c r="AI19" s="3" t="n">
        <f aca="false">IFERROR(VLOOKUP($A19,delib30,2,0)*(Físico!AH19),0)</f>
        <v>0</v>
      </c>
      <c r="AJ19" s="3" t="n">
        <f aca="false">IFERROR(VLOOKUP($A19,delib30,2,0)*(Físico!AI19),0)</f>
        <v>0</v>
      </c>
      <c r="AK19" s="3" t="n">
        <f aca="false">SUM(C19:AJ19)</f>
        <v>29677.92</v>
      </c>
    </row>
    <row r="20" customFormat="false" ht="13.8" hidden="false" customHeight="false" outlineLevel="0" collapsed="false">
      <c r="A20" s="2" t="n">
        <f aca="false">LEFT(B20,10)*1</f>
        <v>405050321</v>
      </c>
      <c r="B20" s="2" t="s">
        <v>58</v>
      </c>
      <c r="C20" s="3" t="n">
        <f aca="false">IFERROR(VLOOKUP($A20,delib30,2,0)*(Físico!B20),0)</f>
        <v>0</v>
      </c>
      <c r="D20" s="3" t="n">
        <f aca="false">IFERROR(VLOOKUP($A20,delib30,2,0)*(Físico!C20),0)</f>
        <v>0</v>
      </c>
      <c r="E20" s="3" t="n">
        <f aca="false">IFERROR(VLOOKUP($A20,delib30,2,0)*(Físico!D20),0)</f>
        <v>0</v>
      </c>
      <c r="F20" s="3" t="n">
        <f aca="false">IFERROR(VLOOKUP($A20,delib30,2,0)*(Físico!E20),0)</f>
        <v>0</v>
      </c>
      <c r="G20" s="3" t="n">
        <f aca="false">IFERROR(VLOOKUP($A20,delib30,2,0)*(Físico!F20),0)</f>
        <v>0</v>
      </c>
      <c r="H20" s="3" t="n">
        <f aca="false">IFERROR(VLOOKUP($A20,delib30,2,0)*(Físico!G20),0)</f>
        <v>0</v>
      </c>
      <c r="I20" s="3" t="n">
        <f aca="false">IFERROR(VLOOKUP($A20,delib30,2,0)*(Físico!H20),0)</f>
        <v>0</v>
      </c>
      <c r="J20" s="3" t="n">
        <f aca="false">IFERROR(VLOOKUP($A20,delib30,2,0)*(Físico!I20),0)</f>
        <v>0</v>
      </c>
      <c r="K20" s="3" t="n">
        <f aca="false">IFERROR(VLOOKUP($A20,delib30,2,0)*(Físico!J20),0)</f>
        <v>0</v>
      </c>
      <c r="L20" s="3" t="n">
        <f aca="false">IFERROR(VLOOKUP($A20,delib30,2,0)*(Físico!K20),0)</f>
        <v>0</v>
      </c>
      <c r="M20" s="3" t="n">
        <f aca="false">IFERROR(VLOOKUP($A20,delib30,2,0)*(Físico!L20),0)</f>
        <v>0</v>
      </c>
      <c r="N20" s="3" t="n">
        <f aca="false">IFERROR(VLOOKUP($A20,delib30,2,0)*(Físico!M20),0)</f>
        <v>0</v>
      </c>
      <c r="O20" s="3" t="n">
        <f aca="false">IFERROR(VLOOKUP($A20,delib30,2,0)*(Físico!N20),0)</f>
        <v>13475.25</v>
      </c>
      <c r="P20" s="3" t="n">
        <f aca="false">IFERROR(VLOOKUP($A20,delib30,2,0)*(Físico!O20),0)</f>
        <v>0</v>
      </c>
      <c r="Q20" s="3" t="n">
        <f aca="false">IFERROR(VLOOKUP($A20,delib30,2,0)*(Físico!P20),0)</f>
        <v>0</v>
      </c>
      <c r="R20" s="3" t="n">
        <f aca="false">IFERROR(VLOOKUP($A20,delib30,2,0)*(Físico!Q20),0)</f>
        <v>0</v>
      </c>
      <c r="S20" s="3" t="n">
        <f aca="false">IFERROR(VLOOKUP($A20,delib30,2,0)*(Físico!R20),0)</f>
        <v>0</v>
      </c>
      <c r="T20" s="3" t="n">
        <f aca="false">IFERROR(VLOOKUP($A20,delib30,2,0)*(Físico!S20),0)</f>
        <v>898.35</v>
      </c>
      <c r="U20" s="3" t="n">
        <f aca="false">IFERROR(VLOOKUP($A20,delib30,2,0)*(Físico!T20),0)</f>
        <v>0</v>
      </c>
      <c r="V20" s="3" t="n">
        <f aca="false">IFERROR(VLOOKUP($A20,delib30,2,0)*(Físico!U20),0)</f>
        <v>0</v>
      </c>
      <c r="W20" s="3" t="n">
        <f aca="false">IFERROR(VLOOKUP($A20,delib30,2,0)*(Físico!V20),0)</f>
        <v>0</v>
      </c>
      <c r="X20" s="3" t="n">
        <f aca="false">IFERROR(VLOOKUP($A20,delib30,2,0)*(Físico!W20),0)</f>
        <v>0</v>
      </c>
      <c r="Y20" s="3" t="n">
        <f aca="false">IFERROR(VLOOKUP($A20,delib30,2,0)*(Físico!X20),0)</f>
        <v>0</v>
      </c>
      <c r="Z20" s="3" t="n">
        <f aca="false">IFERROR(VLOOKUP($A20,delib30,2,0)*(Físico!Y20),0)</f>
        <v>0</v>
      </c>
      <c r="AA20" s="3" t="n">
        <f aca="false">IFERROR(VLOOKUP($A20,delib30,2,0)*(Físico!Z20),0)</f>
        <v>0</v>
      </c>
      <c r="AB20" s="3" t="n">
        <f aca="false">IFERROR(VLOOKUP($A20,delib30,2,0)*(Físico!AA20),0)</f>
        <v>0</v>
      </c>
      <c r="AC20" s="3" t="n">
        <f aca="false">IFERROR(VLOOKUP($A20,delib30,2,0)*(Físico!AB20),0)</f>
        <v>0</v>
      </c>
      <c r="AD20" s="3" t="n">
        <f aca="false">IFERROR(VLOOKUP($A20,delib30,2,0)*(Físico!AC20),0)</f>
        <v>0</v>
      </c>
      <c r="AE20" s="3" t="n">
        <f aca="false">IFERROR(VLOOKUP($A20,delib30,2,0)*(Físico!AD20),0)</f>
        <v>0</v>
      </c>
      <c r="AF20" s="3" t="n">
        <f aca="false">IFERROR(VLOOKUP($A20,delib30,2,0)*(Físico!AE20),0)</f>
        <v>0</v>
      </c>
      <c r="AG20" s="3" t="n">
        <f aca="false">IFERROR(VLOOKUP($A20,delib30,2,0)*(Físico!AF20),0)</f>
        <v>0</v>
      </c>
      <c r="AH20" s="3" t="n">
        <f aca="false">IFERROR(VLOOKUP($A20,delib30,2,0)*(Físico!AG20),0)</f>
        <v>0</v>
      </c>
      <c r="AI20" s="3" t="n">
        <f aca="false">IFERROR(VLOOKUP($A20,delib30,2,0)*(Físico!AH20),0)</f>
        <v>0</v>
      </c>
      <c r="AJ20" s="3" t="n">
        <f aca="false">IFERROR(VLOOKUP($A20,delib30,2,0)*(Físico!AI20),0)</f>
        <v>0</v>
      </c>
      <c r="AK20" s="3" t="n">
        <f aca="false">SUM(C20:AJ20)</f>
        <v>14373.6</v>
      </c>
    </row>
    <row r="21" customFormat="false" ht="13.8" hidden="false" customHeight="false" outlineLevel="0" collapsed="false">
      <c r="A21" s="2" t="n">
        <f aca="false">LEFT(B21,10)*1</f>
        <v>405050372</v>
      </c>
      <c r="B21" s="2" t="s">
        <v>59</v>
      </c>
      <c r="C21" s="3" t="n">
        <f aca="false">IFERROR(VLOOKUP($A21,delib30,2,0)*(Físico!B21),0)</f>
        <v>0</v>
      </c>
      <c r="D21" s="3" t="n">
        <f aca="false">IFERROR(VLOOKUP($A21,delib30,2,0)*(Físico!C21),0)</f>
        <v>43200</v>
      </c>
      <c r="E21" s="3" t="n">
        <f aca="false">IFERROR(VLOOKUP($A21,delib30,2,0)*(Físico!D21),0)</f>
        <v>2250</v>
      </c>
      <c r="F21" s="3" t="n">
        <f aca="false">IFERROR(VLOOKUP($A21,delib30,2,0)*(Físico!E21),0)</f>
        <v>91350</v>
      </c>
      <c r="G21" s="3" t="n">
        <f aca="false">IFERROR(VLOOKUP($A21,delib30,2,0)*(Físico!F21),0)</f>
        <v>24750</v>
      </c>
      <c r="H21" s="3" t="n">
        <f aca="false">IFERROR(VLOOKUP($A21,delib30,2,0)*(Físico!G21),0)</f>
        <v>0</v>
      </c>
      <c r="I21" s="3" t="n">
        <f aca="false">IFERROR(VLOOKUP($A21,delib30,2,0)*(Físico!H21),0)</f>
        <v>45000</v>
      </c>
      <c r="J21" s="3" t="n">
        <f aca="false">IFERROR(VLOOKUP($A21,delib30,2,0)*(Físico!I21),0)</f>
        <v>0</v>
      </c>
      <c r="K21" s="3" t="n">
        <f aca="false">IFERROR(VLOOKUP($A21,delib30,2,0)*(Físico!J21),0)</f>
        <v>31050</v>
      </c>
      <c r="L21" s="3" t="n">
        <f aca="false">IFERROR(VLOOKUP($A21,delib30,2,0)*(Físico!K21),0)</f>
        <v>11250</v>
      </c>
      <c r="M21" s="3" t="n">
        <f aca="false">IFERROR(VLOOKUP($A21,delib30,2,0)*(Físico!L21),0)</f>
        <v>36900</v>
      </c>
      <c r="N21" s="3" t="n">
        <f aca="false">IFERROR(VLOOKUP($A21,delib30,2,0)*(Físico!M21),0)</f>
        <v>72900</v>
      </c>
      <c r="O21" s="3" t="n">
        <f aca="false">IFERROR(VLOOKUP($A21,delib30,2,0)*(Físico!N21),0)</f>
        <v>49050</v>
      </c>
      <c r="P21" s="3" t="n">
        <f aca="false">IFERROR(VLOOKUP($A21,delib30,2,0)*(Físico!O21),0)</f>
        <v>0</v>
      </c>
      <c r="Q21" s="3" t="n">
        <f aca="false">IFERROR(VLOOKUP($A21,delib30,2,0)*(Físico!P21),0)</f>
        <v>0</v>
      </c>
      <c r="R21" s="3" t="n">
        <f aca="false">IFERROR(VLOOKUP($A21,delib30,2,0)*(Físico!Q21),0)</f>
        <v>0</v>
      </c>
      <c r="S21" s="3" t="n">
        <f aca="false">IFERROR(VLOOKUP($A21,delib30,2,0)*(Físico!R21),0)</f>
        <v>6300</v>
      </c>
      <c r="T21" s="3" t="n">
        <f aca="false">IFERROR(VLOOKUP($A21,delib30,2,0)*(Físico!S21),0)</f>
        <v>22050</v>
      </c>
      <c r="U21" s="3" t="n">
        <f aca="false">IFERROR(VLOOKUP($A21,delib30,2,0)*(Físico!T21),0)</f>
        <v>0</v>
      </c>
      <c r="V21" s="3" t="n">
        <f aca="false">IFERROR(VLOOKUP($A21,delib30,2,0)*(Físico!U21),0)</f>
        <v>0</v>
      </c>
      <c r="W21" s="3" t="n">
        <f aca="false">IFERROR(VLOOKUP($A21,delib30,2,0)*(Físico!V21),0)</f>
        <v>0</v>
      </c>
      <c r="X21" s="3" t="n">
        <f aca="false">IFERROR(VLOOKUP($A21,delib30,2,0)*(Físico!W21),0)</f>
        <v>223200</v>
      </c>
      <c r="Y21" s="3" t="n">
        <f aca="false">IFERROR(VLOOKUP($A21,delib30,2,0)*(Físico!X21),0)</f>
        <v>38700</v>
      </c>
      <c r="Z21" s="3" t="n">
        <f aca="false">IFERROR(VLOOKUP($A21,delib30,2,0)*(Físico!Y21),0)</f>
        <v>202500</v>
      </c>
      <c r="AA21" s="3" t="n">
        <f aca="false">IFERROR(VLOOKUP($A21,delib30,2,0)*(Físico!Z21),0)</f>
        <v>8100</v>
      </c>
      <c r="AB21" s="3" t="n">
        <f aca="false">IFERROR(VLOOKUP($A21,delib30,2,0)*(Físico!AA21),0)</f>
        <v>3150</v>
      </c>
      <c r="AC21" s="3" t="n">
        <f aca="false">IFERROR(VLOOKUP($A21,delib30,2,0)*(Físico!AB21),0)</f>
        <v>1800</v>
      </c>
      <c r="AD21" s="3" t="n">
        <f aca="false">IFERROR(VLOOKUP($A21,delib30,2,0)*(Físico!AC21),0)</f>
        <v>23400</v>
      </c>
      <c r="AE21" s="3" t="n">
        <f aca="false">IFERROR(VLOOKUP($A21,delib30,2,0)*(Físico!AD21),0)</f>
        <v>158400</v>
      </c>
      <c r="AF21" s="3" t="n">
        <f aca="false">IFERROR(VLOOKUP($A21,delib30,2,0)*(Físico!AE21),0)</f>
        <v>51750</v>
      </c>
      <c r="AG21" s="3" t="n">
        <f aca="false">IFERROR(VLOOKUP($A21,delib30,2,0)*(Físico!AF21),0)</f>
        <v>62550</v>
      </c>
      <c r="AH21" s="3" t="n">
        <f aca="false">IFERROR(VLOOKUP($A21,delib30,2,0)*(Físico!AG21),0)</f>
        <v>202950</v>
      </c>
      <c r="AI21" s="3" t="n">
        <f aca="false">IFERROR(VLOOKUP($A21,delib30,2,0)*(Físico!AH21),0)</f>
        <v>0</v>
      </c>
      <c r="AJ21" s="3" t="n">
        <f aca="false">IFERROR(VLOOKUP($A21,delib30,2,0)*(Físico!AI21),0)</f>
        <v>4950</v>
      </c>
      <c r="AK21" s="3" t="n">
        <f aca="false">SUM(C21:AJ21)</f>
        <v>1417500</v>
      </c>
    </row>
    <row r="22" customFormat="false" ht="13.8" hidden="false" customHeight="false" outlineLevel="0" collapsed="false">
      <c r="A22" s="2" t="n">
        <f aca="false">LEFT(B22,10)*1</f>
        <v>409050083</v>
      </c>
      <c r="B22" s="2" t="s">
        <v>60</v>
      </c>
      <c r="C22" s="3" t="n">
        <f aca="false">IFERROR(VLOOKUP($A22,delib30,2,0)*(Físico!B22),0)</f>
        <v>0</v>
      </c>
      <c r="D22" s="3" t="n">
        <f aca="false">IFERROR(VLOOKUP($A22,delib30,2,0)*(Físico!C22),0)</f>
        <v>438.24</v>
      </c>
      <c r="E22" s="3" t="n">
        <f aca="false">IFERROR(VLOOKUP($A22,delib30,2,0)*(Físico!D22),0)</f>
        <v>876.48</v>
      </c>
      <c r="F22" s="3" t="n">
        <f aca="false">IFERROR(VLOOKUP($A22,delib30,2,0)*(Físico!E22),0)</f>
        <v>0</v>
      </c>
      <c r="G22" s="3" t="n">
        <f aca="false">IFERROR(VLOOKUP($A22,delib30,2,0)*(Físico!F22),0)</f>
        <v>0</v>
      </c>
      <c r="H22" s="3" t="n">
        <f aca="false">IFERROR(VLOOKUP($A22,delib30,2,0)*(Físico!G22),0)</f>
        <v>2629.44</v>
      </c>
      <c r="I22" s="3" t="n">
        <f aca="false">IFERROR(VLOOKUP($A22,delib30,2,0)*(Físico!H22),0)</f>
        <v>1314.72</v>
      </c>
      <c r="J22" s="3" t="n">
        <f aca="false">IFERROR(VLOOKUP($A22,delib30,2,0)*(Físico!I22),0)</f>
        <v>2191.2</v>
      </c>
      <c r="K22" s="3" t="n">
        <f aca="false">IFERROR(VLOOKUP($A22,delib30,2,0)*(Físico!J22),0)</f>
        <v>0</v>
      </c>
      <c r="L22" s="3" t="n">
        <f aca="false">IFERROR(VLOOKUP($A22,delib30,2,0)*(Físico!K22),0)</f>
        <v>1314.72</v>
      </c>
      <c r="M22" s="3" t="n">
        <f aca="false">IFERROR(VLOOKUP($A22,delib30,2,0)*(Físico!L22),0)</f>
        <v>1752.96</v>
      </c>
      <c r="N22" s="3" t="n">
        <f aca="false">IFERROR(VLOOKUP($A22,delib30,2,0)*(Físico!M22),0)</f>
        <v>0</v>
      </c>
      <c r="O22" s="3" t="n">
        <f aca="false">IFERROR(VLOOKUP($A22,delib30,2,0)*(Físico!N22),0)</f>
        <v>0</v>
      </c>
      <c r="P22" s="3" t="n">
        <f aca="false">IFERROR(VLOOKUP($A22,delib30,2,0)*(Físico!O22),0)</f>
        <v>0</v>
      </c>
      <c r="Q22" s="3" t="n">
        <f aca="false">IFERROR(VLOOKUP($A22,delib30,2,0)*(Físico!P22),0)</f>
        <v>7011.84</v>
      </c>
      <c r="R22" s="3" t="n">
        <f aca="false">IFERROR(VLOOKUP($A22,delib30,2,0)*(Físico!Q22),0)</f>
        <v>2191.2</v>
      </c>
      <c r="S22" s="3" t="n">
        <f aca="false">IFERROR(VLOOKUP($A22,delib30,2,0)*(Físico!R22),0)</f>
        <v>0</v>
      </c>
      <c r="T22" s="3" t="n">
        <f aca="false">IFERROR(VLOOKUP($A22,delib30,2,0)*(Físico!S22),0)</f>
        <v>0</v>
      </c>
      <c r="U22" s="3" t="n">
        <f aca="false">IFERROR(VLOOKUP($A22,delib30,2,0)*(Físico!T22),0)</f>
        <v>0</v>
      </c>
      <c r="V22" s="3" t="n">
        <f aca="false">IFERROR(VLOOKUP($A22,delib30,2,0)*(Físico!U22),0)</f>
        <v>0</v>
      </c>
      <c r="W22" s="3" t="n">
        <f aca="false">IFERROR(VLOOKUP($A22,delib30,2,0)*(Físico!V22),0)</f>
        <v>438.24</v>
      </c>
      <c r="X22" s="3" t="n">
        <f aca="false">IFERROR(VLOOKUP($A22,delib30,2,0)*(Físico!W22),0)</f>
        <v>0</v>
      </c>
      <c r="Y22" s="3" t="n">
        <f aca="false">IFERROR(VLOOKUP($A22,delib30,2,0)*(Físico!X22),0)</f>
        <v>36812.16</v>
      </c>
      <c r="Z22" s="3" t="n">
        <f aca="false">IFERROR(VLOOKUP($A22,delib30,2,0)*(Físico!Y22),0)</f>
        <v>0</v>
      </c>
      <c r="AA22" s="3" t="n">
        <f aca="false">IFERROR(VLOOKUP($A22,delib30,2,0)*(Físico!Z22),0)</f>
        <v>0</v>
      </c>
      <c r="AB22" s="3" t="n">
        <f aca="false">IFERROR(VLOOKUP($A22,delib30,2,0)*(Físico!AA22),0)</f>
        <v>0</v>
      </c>
      <c r="AC22" s="3" t="n">
        <f aca="false">IFERROR(VLOOKUP($A22,delib30,2,0)*(Físico!AB22),0)</f>
        <v>0</v>
      </c>
      <c r="AD22" s="3" t="n">
        <f aca="false">IFERROR(VLOOKUP($A22,delib30,2,0)*(Físico!AC22),0)</f>
        <v>0</v>
      </c>
      <c r="AE22" s="3" t="n">
        <f aca="false">IFERROR(VLOOKUP($A22,delib30,2,0)*(Físico!AD22),0)</f>
        <v>0</v>
      </c>
      <c r="AF22" s="3" t="n">
        <f aca="false">IFERROR(VLOOKUP($A22,delib30,2,0)*(Físico!AE22),0)</f>
        <v>0</v>
      </c>
      <c r="AG22" s="3" t="n">
        <f aca="false">IFERROR(VLOOKUP($A22,delib30,2,0)*(Físico!AF22),0)</f>
        <v>0</v>
      </c>
      <c r="AH22" s="3" t="n">
        <f aca="false">IFERROR(VLOOKUP($A22,delib30,2,0)*(Físico!AG22),0)</f>
        <v>0</v>
      </c>
      <c r="AI22" s="3" t="n">
        <f aca="false">IFERROR(VLOOKUP($A22,delib30,2,0)*(Físico!AH22),0)</f>
        <v>0</v>
      </c>
      <c r="AJ22" s="3" t="n">
        <f aca="false">IFERROR(VLOOKUP($A22,delib30,2,0)*(Físico!AI22),0)</f>
        <v>0</v>
      </c>
      <c r="AK22" s="3" t="n">
        <f aca="false">SUM(C22:AJ22)</f>
        <v>56971.2</v>
      </c>
    </row>
    <row r="23" customFormat="false" ht="13.8" hidden="false" customHeight="false" outlineLevel="0" collapsed="false">
      <c r="A23" s="2"/>
      <c r="B23" s="2" t="s">
        <v>39</v>
      </c>
      <c r="C23" s="3" t="n">
        <f aca="false">SUM(C2:C22)</f>
        <v>1506.56</v>
      </c>
      <c r="D23" s="3" t="n">
        <f aca="false">SUM(D2:D22)</f>
        <v>43638.24</v>
      </c>
      <c r="E23" s="3" t="n">
        <f aca="false">SUM(E2:E22)</f>
        <v>3126.48</v>
      </c>
      <c r="F23" s="3" t="n">
        <f aca="false">SUM(F2:F22)</f>
        <v>91833.6</v>
      </c>
      <c r="G23" s="3" t="n">
        <f aca="false">SUM(G2:G22)</f>
        <v>24750</v>
      </c>
      <c r="H23" s="3" t="n">
        <f aca="false">SUM(H2:H22)</f>
        <v>2629.44</v>
      </c>
      <c r="I23" s="3" t="n">
        <f aca="false">SUM(I2:I22)</f>
        <v>46314.72</v>
      </c>
      <c r="J23" s="3" t="n">
        <f aca="false">SUM(J2:J22)</f>
        <v>2191.2</v>
      </c>
      <c r="K23" s="3" t="n">
        <f aca="false">SUM(K2:K22)</f>
        <v>31050</v>
      </c>
      <c r="L23" s="3" t="n">
        <f aca="false">SUM(L2:L22)</f>
        <v>18929.32</v>
      </c>
      <c r="M23" s="3" t="n">
        <f aca="false">SUM(M2:M22)</f>
        <v>142124.35</v>
      </c>
      <c r="N23" s="3" t="n">
        <f aca="false">SUM(N2:N22)</f>
        <v>72900</v>
      </c>
      <c r="O23" s="3" t="n">
        <f aca="false">SUM(O2:O22)</f>
        <v>103653.25</v>
      </c>
      <c r="P23" s="3" t="n">
        <f aca="false">SUM(P2:P22)</f>
        <v>451.08</v>
      </c>
      <c r="Q23" s="3" t="n">
        <f aca="false">SUM(Q2:Q22)</f>
        <v>7011.84</v>
      </c>
      <c r="R23" s="3" t="n">
        <f aca="false">SUM(R2:R22)</f>
        <v>2191.2</v>
      </c>
      <c r="S23" s="3" t="n">
        <f aca="false">SUM(S2:S22)</f>
        <v>14419.44</v>
      </c>
      <c r="T23" s="3" t="n">
        <f aca="false">SUM(T2:T22)</f>
        <v>40702.93</v>
      </c>
      <c r="U23" s="3" t="n">
        <f aca="false">SUM(U2:U22)</f>
        <v>15140.94</v>
      </c>
      <c r="V23" s="3" t="n">
        <f aca="false">SUM(V2:V22)</f>
        <v>3157.56</v>
      </c>
      <c r="W23" s="3" t="n">
        <f aca="false">SUM(W2:W22)</f>
        <v>438.24</v>
      </c>
      <c r="X23" s="3" t="n">
        <f aca="false">SUM(X2:X22)</f>
        <v>241591.18</v>
      </c>
      <c r="Y23" s="3" t="n">
        <f aca="false">SUM(Y2:Y22)</f>
        <v>95359.68</v>
      </c>
      <c r="Z23" s="3" t="n">
        <f aca="false">SUM(Z2:Z22)</f>
        <v>272311.34</v>
      </c>
      <c r="AA23" s="3" t="n">
        <f aca="false">SUM(AA2:AA22)</f>
        <v>31885.02</v>
      </c>
      <c r="AB23" s="3" t="n">
        <f aca="false">SUM(AB2:AB22)</f>
        <v>5405.4</v>
      </c>
      <c r="AC23" s="3" t="n">
        <f aca="false">SUM(AC2:AC22)</f>
        <v>3132.62</v>
      </c>
      <c r="AD23" s="3" t="n">
        <f aca="false">SUM(AD2:AD22)</f>
        <v>23400</v>
      </c>
      <c r="AE23" s="3" t="n">
        <f aca="false">SUM(AE2:AE22)</f>
        <v>182758.32</v>
      </c>
      <c r="AF23" s="3" t="n">
        <f aca="false">SUM(AF2:AF22)</f>
        <v>51750</v>
      </c>
      <c r="AG23" s="3" t="n">
        <f aca="false">SUM(AG2:AG22)</f>
        <v>202650.3</v>
      </c>
      <c r="AH23" s="3" t="n">
        <f aca="false">SUM(AH2:AH22)</f>
        <v>205206.07</v>
      </c>
      <c r="AI23" s="3" t="n">
        <f aca="false">SUM(AI2:AI22)</f>
        <v>50240.55</v>
      </c>
      <c r="AJ23" s="3" t="n">
        <f aca="false">SUM(AJ2:AJ22)</f>
        <v>19745.76</v>
      </c>
      <c r="AK23" s="3" t="n">
        <f aca="false">SUM(AK2:AK22)</f>
        <v>2053596.63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J23"/>
  <sheetViews>
    <sheetView showFormulas="false" showGridLines="true" showRowColHeaders="true" showZeros="true" rightToLeft="false" tabSelected="true" showOutlineSymbols="true" defaultGridColor="true" view="normal" topLeftCell="K1" colorId="64" zoomScale="100" zoomScaleNormal="100" zoomScalePageLayoutView="100" workbookViewId="0">
      <selection pane="topLeft" activeCell="AD28" activeCellId="0" sqref="AD28"/>
    </sheetView>
  </sheetViews>
  <sheetFormatPr defaultColWidth="8.6953125" defaultRowHeight="13.8" zeroHeight="false" outlineLevelRow="0" outlineLevelCol="0"/>
  <cols>
    <col collapsed="false" customWidth="true" hidden="false" outlineLevel="0" max="2" min="2" style="0" width="10.97"/>
    <col collapsed="false" customWidth="true" hidden="false" outlineLevel="0" max="35" min="35" style="0" width="11.94"/>
    <col collapsed="false" customWidth="true" hidden="false" outlineLevel="0" max="36" min="36" style="0" width="14.44"/>
  </cols>
  <sheetData>
    <row r="1" customFormat="false" ht="13.8" hidden="false" customHeight="false" outlineLevel="0" collapsed="false">
      <c r="A1" s="2" t="s">
        <v>2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  <c r="T1" s="2" t="s">
        <v>23</v>
      </c>
      <c r="U1" s="2" t="s">
        <v>24</v>
      </c>
      <c r="V1" s="2" t="s">
        <v>25</v>
      </c>
      <c r="W1" s="2" t="s">
        <v>26</v>
      </c>
      <c r="X1" s="2" t="s">
        <v>27</v>
      </c>
      <c r="Y1" s="2" t="s">
        <v>28</v>
      </c>
      <c r="Z1" s="2" t="s">
        <v>29</v>
      </c>
      <c r="AA1" s="2" t="s">
        <v>30</v>
      </c>
      <c r="AB1" s="2" t="s">
        <v>31</v>
      </c>
      <c r="AC1" s="2" t="s">
        <v>32</v>
      </c>
      <c r="AD1" s="2" t="s">
        <v>33</v>
      </c>
      <c r="AE1" s="2" t="s">
        <v>34</v>
      </c>
      <c r="AF1" s="2" t="s">
        <v>35</v>
      </c>
      <c r="AG1" s="2" t="s">
        <v>36</v>
      </c>
      <c r="AH1" s="2" t="s">
        <v>37</v>
      </c>
      <c r="AI1" s="2" t="s">
        <v>38</v>
      </c>
      <c r="AJ1" s="2" t="s">
        <v>39</v>
      </c>
    </row>
    <row r="2" customFormat="false" ht="13.8" hidden="false" customHeight="false" outlineLevel="0" collapsed="false">
      <c r="A2" s="2" t="s">
        <v>40</v>
      </c>
      <c r="B2" s="3" t="n">
        <f aca="false">Financeiro!B2+Complemento!C2</f>
        <v>0</v>
      </c>
      <c r="C2" s="3" t="n">
        <f aca="false">Financeiro!C2+Complemento!D2</f>
        <v>0</v>
      </c>
      <c r="D2" s="3" t="n">
        <f aca="false">Financeiro!D2+Complemento!E2</f>
        <v>0</v>
      </c>
      <c r="E2" s="3" t="n">
        <f aca="false">Financeiro!E2+Complemento!F2</f>
        <v>0</v>
      </c>
      <c r="F2" s="3" t="n">
        <f aca="false">Financeiro!F2+Complemento!G2</f>
        <v>0</v>
      </c>
      <c r="G2" s="3" t="n">
        <f aca="false">Financeiro!G2+Complemento!H2</f>
        <v>0</v>
      </c>
      <c r="H2" s="3" t="n">
        <f aca="false">Financeiro!H2+Complemento!I2</f>
        <v>0</v>
      </c>
      <c r="I2" s="3" t="n">
        <f aca="false">Financeiro!I2+Complemento!J2</f>
        <v>0</v>
      </c>
      <c r="J2" s="3" t="n">
        <f aca="false">Financeiro!J2+Complemento!K2</f>
        <v>0</v>
      </c>
      <c r="K2" s="3" t="n">
        <f aca="false">Financeiro!K2+Complemento!L2</f>
        <v>0</v>
      </c>
      <c r="L2" s="3" t="n">
        <f aca="false">Financeiro!L2+Complemento!M2</f>
        <v>0</v>
      </c>
      <c r="M2" s="3" t="n">
        <f aca="false">Financeiro!M2+Complemento!N2</f>
        <v>0</v>
      </c>
      <c r="N2" s="3" t="n">
        <f aca="false">Financeiro!N2+Complemento!O2</f>
        <v>0</v>
      </c>
      <c r="O2" s="3" t="n">
        <f aca="false">Financeiro!O2+Complemento!P2</f>
        <v>0</v>
      </c>
      <c r="P2" s="3" t="n">
        <f aca="false">Financeiro!P2+Complemento!Q2</f>
        <v>0</v>
      </c>
      <c r="Q2" s="3" t="n">
        <f aca="false">Financeiro!Q2+Complemento!R2</f>
        <v>0</v>
      </c>
      <c r="R2" s="3" t="n">
        <f aca="false">Financeiro!R2+Complemento!S2</f>
        <v>0</v>
      </c>
      <c r="S2" s="3" t="n">
        <f aca="false">Financeiro!S2+Complemento!T2</f>
        <v>0</v>
      </c>
      <c r="T2" s="3" t="n">
        <f aca="false">Financeiro!T2+Complemento!U2</f>
        <v>6063.75</v>
      </c>
      <c r="U2" s="3" t="n">
        <f aca="false">Financeiro!U2+Complemento!V2</f>
        <v>0</v>
      </c>
      <c r="V2" s="3" t="n">
        <f aca="false">Financeiro!V2+Complemento!W2</f>
        <v>0</v>
      </c>
      <c r="W2" s="3" t="n">
        <f aca="false">Financeiro!W2+Complemento!X2</f>
        <v>0</v>
      </c>
      <c r="X2" s="3" t="n">
        <f aca="false">Financeiro!X2+Complemento!Y2</f>
        <v>0</v>
      </c>
      <c r="Y2" s="3" t="n">
        <f aca="false">Financeiro!Y2+Complemento!Z2</f>
        <v>0</v>
      </c>
      <c r="Z2" s="3" t="n">
        <f aca="false">Financeiro!Z2+Complemento!AA2</f>
        <v>5512.5</v>
      </c>
      <c r="AA2" s="3" t="n">
        <f aca="false">Financeiro!AA2+Complemento!AB2</f>
        <v>0</v>
      </c>
      <c r="AB2" s="3" t="n">
        <f aca="false">Financeiro!AB2+Complemento!AC2</f>
        <v>0</v>
      </c>
      <c r="AC2" s="3" t="n">
        <f aca="false">Financeiro!AC2+Complemento!AD2</f>
        <v>0</v>
      </c>
      <c r="AD2" s="3" t="n">
        <f aca="false">Financeiro!AD2+Complemento!AE2</f>
        <v>0</v>
      </c>
      <c r="AE2" s="3" t="n">
        <f aca="false">Financeiro!AE2+Complemento!AF2</f>
        <v>0</v>
      </c>
      <c r="AF2" s="3" t="n">
        <f aca="false">Financeiro!AF2+Complemento!AG2</f>
        <v>0</v>
      </c>
      <c r="AG2" s="3" t="n">
        <f aca="false">Financeiro!AG2+Complemento!AH2</f>
        <v>0</v>
      </c>
      <c r="AH2" s="3" t="n">
        <f aca="false">Financeiro!AH2+Complemento!AI2</f>
        <v>551.25</v>
      </c>
      <c r="AI2" s="3" t="n">
        <f aca="false">Financeiro!AI2+Complemento!AJ2</f>
        <v>0</v>
      </c>
      <c r="AJ2" s="3" t="n">
        <f aca="false">SUM(B2:AI2)</f>
        <v>12127.5</v>
      </c>
    </row>
    <row r="3" customFormat="false" ht="13.8" hidden="false" customHeight="false" outlineLevel="0" collapsed="false">
      <c r="A3" s="2" t="s">
        <v>41</v>
      </c>
      <c r="B3" s="3" t="n">
        <f aca="false">Financeiro!B3+Complemento!C3</f>
        <v>0</v>
      </c>
      <c r="C3" s="3" t="n">
        <f aca="false">Financeiro!C3+Complemento!D3</f>
        <v>0</v>
      </c>
      <c r="D3" s="3" t="n">
        <f aca="false">Financeiro!D3+Complemento!E3</f>
        <v>0</v>
      </c>
      <c r="E3" s="3" t="n">
        <f aca="false">Financeiro!E3+Complemento!F3</f>
        <v>0</v>
      </c>
      <c r="F3" s="3" t="n">
        <f aca="false">Financeiro!F3+Complemento!G3</f>
        <v>0</v>
      </c>
      <c r="G3" s="3" t="n">
        <f aca="false">Financeiro!G3+Complemento!H3</f>
        <v>0</v>
      </c>
      <c r="H3" s="3" t="n">
        <f aca="false">Financeiro!H3+Complemento!I3</f>
        <v>0</v>
      </c>
      <c r="I3" s="3" t="n">
        <f aca="false">Financeiro!I3+Complemento!J3</f>
        <v>0</v>
      </c>
      <c r="J3" s="3" t="n">
        <f aca="false">Financeiro!J3+Complemento!K3</f>
        <v>0</v>
      </c>
      <c r="K3" s="3" t="n">
        <f aca="false">Financeiro!K3+Complemento!L3</f>
        <v>2758.64</v>
      </c>
      <c r="L3" s="3" t="n">
        <f aca="false">Financeiro!L3+Complemento!M3</f>
        <v>0</v>
      </c>
      <c r="M3" s="3" t="n">
        <f aca="false">Financeiro!M3+Complemento!N3</f>
        <v>0</v>
      </c>
      <c r="N3" s="3" t="n">
        <f aca="false">Financeiro!N3+Complemento!O3</f>
        <v>2758.64</v>
      </c>
      <c r="O3" s="3" t="n">
        <f aca="false">Financeiro!O3+Complemento!P3</f>
        <v>0</v>
      </c>
      <c r="P3" s="3" t="n">
        <f aca="false">Financeiro!P3+Complemento!Q3</f>
        <v>0</v>
      </c>
      <c r="Q3" s="3" t="n">
        <f aca="false">Financeiro!Q3+Complemento!R3</f>
        <v>0</v>
      </c>
      <c r="R3" s="3" t="n">
        <f aca="false">Financeiro!R3+Complemento!S3</f>
        <v>0</v>
      </c>
      <c r="S3" s="3" t="n">
        <f aca="false">Financeiro!S3+Complemento!T3</f>
        <v>0</v>
      </c>
      <c r="T3" s="3" t="n">
        <f aca="false">Financeiro!T3+Complemento!U3</f>
        <v>0</v>
      </c>
      <c r="U3" s="3" t="n">
        <f aca="false">Financeiro!U3+Complemento!V3</f>
        <v>0</v>
      </c>
      <c r="V3" s="3" t="n">
        <f aca="false">Financeiro!V3+Complemento!W3</f>
        <v>0</v>
      </c>
      <c r="W3" s="3" t="n">
        <f aca="false">Financeiro!W3+Complemento!X3</f>
        <v>0</v>
      </c>
      <c r="X3" s="3" t="n">
        <f aca="false">Financeiro!X3+Complemento!Y3</f>
        <v>0</v>
      </c>
      <c r="Y3" s="3" t="n">
        <f aca="false">Financeiro!Y3+Complemento!Z3</f>
        <v>0</v>
      </c>
      <c r="Z3" s="3" t="n">
        <f aca="false">Financeiro!Z3+Complemento!AA3</f>
        <v>0</v>
      </c>
      <c r="AA3" s="3" t="n">
        <f aca="false">Financeiro!AA3+Complemento!AB3</f>
        <v>0</v>
      </c>
      <c r="AB3" s="3" t="n">
        <f aca="false">Financeiro!AB3+Complemento!AC3</f>
        <v>0</v>
      </c>
      <c r="AC3" s="3" t="n">
        <f aca="false">Financeiro!AC3+Complemento!AD3</f>
        <v>0</v>
      </c>
      <c r="AD3" s="3" t="n">
        <f aca="false">Financeiro!AD3+Complemento!AE3</f>
        <v>0</v>
      </c>
      <c r="AE3" s="3" t="n">
        <f aca="false">Financeiro!AE3+Complemento!AF3</f>
        <v>0</v>
      </c>
      <c r="AF3" s="3" t="n">
        <f aca="false">Financeiro!AF3+Complemento!AG3</f>
        <v>0</v>
      </c>
      <c r="AG3" s="3" t="n">
        <f aca="false">Financeiro!AG3+Complemento!AH3</f>
        <v>0</v>
      </c>
      <c r="AH3" s="3" t="n">
        <f aca="false">Financeiro!AH3+Complemento!AI3</f>
        <v>0</v>
      </c>
      <c r="AI3" s="3" t="n">
        <f aca="false">Financeiro!AI3+Complemento!AJ3</f>
        <v>0</v>
      </c>
      <c r="AJ3" s="3" t="n">
        <f aca="false">SUM(B3:AI3)</f>
        <v>5517.28</v>
      </c>
    </row>
    <row r="4" customFormat="false" ht="13.8" hidden="false" customHeight="false" outlineLevel="0" collapsed="false">
      <c r="A4" s="2" t="s">
        <v>42</v>
      </c>
      <c r="B4" s="3" t="n">
        <f aca="false">Financeiro!B4+Complemento!C4</f>
        <v>0</v>
      </c>
      <c r="C4" s="3" t="n">
        <f aca="false">Financeiro!C4+Complemento!D4</f>
        <v>0</v>
      </c>
      <c r="D4" s="3" t="n">
        <f aca="false">Financeiro!D4+Complemento!E4</f>
        <v>0</v>
      </c>
      <c r="E4" s="3" t="n">
        <f aca="false">Financeiro!E4+Complemento!F4</f>
        <v>0</v>
      </c>
      <c r="F4" s="3" t="n">
        <f aca="false">Financeiro!F4+Complemento!G4</f>
        <v>0</v>
      </c>
      <c r="G4" s="3" t="n">
        <f aca="false">Financeiro!G4+Complemento!H4</f>
        <v>0</v>
      </c>
      <c r="H4" s="3" t="n">
        <f aca="false">Financeiro!H4+Complemento!I4</f>
        <v>0</v>
      </c>
      <c r="I4" s="3" t="n">
        <f aca="false">Financeiro!I4+Complemento!J4</f>
        <v>0</v>
      </c>
      <c r="J4" s="3" t="n">
        <f aca="false">Financeiro!J4+Complemento!K4</f>
        <v>0</v>
      </c>
      <c r="K4" s="3" t="n">
        <f aca="false">Financeiro!K4+Complemento!L4</f>
        <v>0</v>
      </c>
      <c r="L4" s="3" t="n">
        <f aca="false">Financeiro!L4+Complemento!M4</f>
        <v>0</v>
      </c>
      <c r="M4" s="3" t="n">
        <f aca="false">Financeiro!M4+Complemento!N4</f>
        <v>0</v>
      </c>
      <c r="N4" s="3" t="n">
        <f aca="false">Financeiro!N4+Complemento!O4</f>
        <v>6531.84</v>
      </c>
      <c r="O4" s="3" t="n">
        <f aca="false">Financeiro!O4+Complemento!P4</f>
        <v>0</v>
      </c>
      <c r="P4" s="3" t="n">
        <f aca="false">Financeiro!P4+Complemento!Q4</f>
        <v>0</v>
      </c>
      <c r="Q4" s="3" t="n">
        <f aca="false">Financeiro!Q4+Complemento!R4</f>
        <v>0</v>
      </c>
      <c r="R4" s="3" t="n">
        <f aca="false">Financeiro!R4+Complemento!S4</f>
        <v>0</v>
      </c>
      <c r="S4" s="3" t="n">
        <f aca="false">Financeiro!S4+Complemento!T4</f>
        <v>0</v>
      </c>
      <c r="T4" s="3" t="n">
        <f aca="false">Financeiro!T4+Complemento!U4</f>
        <v>0</v>
      </c>
      <c r="U4" s="3" t="n">
        <f aca="false">Financeiro!U4+Complemento!V4</f>
        <v>0</v>
      </c>
      <c r="V4" s="3" t="n">
        <f aca="false">Financeiro!V4+Complemento!W4</f>
        <v>0</v>
      </c>
      <c r="W4" s="3" t="n">
        <f aca="false">Financeiro!W4+Complemento!X4</f>
        <v>0</v>
      </c>
      <c r="X4" s="3" t="n">
        <f aca="false">Financeiro!X4+Complemento!Y4</f>
        <v>0</v>
      </c>
      <c r="Y4" s="3" t="n">
        <f aca="false">Financeiro!Y4+Complemento!Z4</f>
        <v>0</v>
      </c>
      <c r="Z4" s="3" t="n">
        <f aca="false">Financeiro!Z4+Complemento!AA4</f>
        <v>0</v>
      </c>
      <c r="AA4" s="3" t="n">
        <f aca="false">Financeiro!AA4+Complemento!AB4</f>
        <v>0</v>
      </c>
      <c r="AB4" s="3" t="n">
        <f aca="false">Financeiro!AB4+Complemento!AC4</f>
        <v>0</v>
      </c>
      <c r="AC4" s="3" t="n">
        <f aca="false">Financeiro!AC4+Complemento!AD4</f>
        <v>0</v>
      </c>
      <c r="AD4" s="3" t="n">
        <f aca="false">Financeiro!AD4+Complemento!AE4</f>
        <v>0</v>
      </c>
      <c r="AE4" s="3" t="n">
        <f aca="false">Financeiro!AE4+Complemento!AF4</f>
        <v>0</v>
      </c>
      <c r="AF4" s="3" t="n">
        <f aca="false">Financeiro!AF4+Complemento!AG4</f>
        <v>0</v>
      </c>
      <c r="AG4" s="3" t="n">
        <f aca="false">Financeiro!AG4+Complemento!AH4</f>
        <v>0</v>
      </c>
      <c r="AH4" s="3" t="n">
        <f aca="false">Financeiro!AH4+Complemento!AI4</f>
        <v>0</v>
      </c>
      <c r="AI4" s="3" t="n">
        <f aca="false">Financeiro!AI4+Complemento!AJ4</f>
        <v>0</v>
      </c>
      <c r="AJ4" s="3" t="n">
        <f aca="false">SUM(B4:AI4)</f>
        <v>6531.84</v>
      </c>
    </row>
    <row r="5" customFormat="false" ht="13.8" hidden="false" customHeight="false" outlineLevel="0" collapsed="false">
      <c r="A5" s="2" t="s">
        <v>43</v>
      </c>
      <c r="B5" s="3" t="n">
        <f aca="false">Financeiro!B5+Complemento!C5</f>
        <v>0</v>
      </c>
      <c r="C5" s="3" t="n">
        <f aca="false">Financeiro!C5+Complemento!D5</f>
        <v>0</v>
      </c>
      <c r="D5" s="3" t="n">
        <f aca="false">Financeiro!D5+Complemento!E5</f>
        <v>0</v>
      </c>
      <c r="E5" s="3" t="n">
        <f aca="false">Financeiro!E5+Complemento!F5</f>
        <v>0</v>
      </c>
      <c r="F5" s="3" t="n">
        <f aca="false">Financeiro!F5+Complemento!G5</f>
        <v>0</v>
      </c>
      <c r="G5" s="3" t="n">
        <f aca="false">Financeiro!G5+Complemento!H5</f>
        <v>0</v>
      </c>
      <c r="H5" s="3" t="n">
        <f aca="false">Financeiro!H5+Complemento!I5</f>
        <v>0</v>
      </c>
      <c r="I5" s="3" t="n">
        <f aca="false">Financeiro!I5+Complemento!J5</f>
        <v>0</v>
      </c>
      <c r="J5" s="3" t="n">
        <f aca="false">Financeiro!J5+Complemento!K5</f>
        <v>0</v>
      </c>
      <c r="K5" s="3" t="n">
        <f aca="false">Financeiro!K5+Complemento!L5</f>
        <v>9970.56</v>
      </c>
      <c r="L5" s="3" t="n">
        <f aca="false">Financeiro!L5+Complemento!M5</f>
        <v>0</v>
      </c>
      <c r="M5" s="3" t="n">
        <f aca="false">Financeiro!M5+Complemento!N5</f>
        <v>0</v>
      </c>
      <c r="N5" s="3" t="n">
        <f aca="false">Financeiro!N5+Complemento!O5</f>
        <v>0</v>
      </c>
      <c r="O5" s="3" t="n">
        <f aca="false">Financeiro!O5+Complemento!P5</f>
        <v>0</v>
      </c>
      <c r="P5" s="3" t="n">
        <f aca="false">Financeiro!P5+Complemento!Q5</f>
        <v>0</v>
      </c>
      <c r="Q5" s="3" t="n">
        <f aca="false">Financeiro!Q5+Complemento!R5</f>
        <v>0</v>
      </c>
      <c r="R5" s="3" t="n">
        <f aca="false">Financeiro!R5+Complemento!S5</f>
        <v>0</v>
      </c>
      <c r="S5" s="3" t="n">
        <f aca="false">Financeiro!S5+Complemento!T5</f>
        <v>0</v>
      </c>
      <c r="T5" s="3" t="n">
        <f aca="false">Financeiro!T5+Complemento!U5</f>
        <v>0</v>
      </c>
      <c r="U5" s="3" t="n">
        <f aca="false">Financeiro!U5+Complemento!V5</f>
        <v>0</v>
      </c>
      <c r="V5" s="3" t="n">
        <f aca="false">Financeiro!V5+Complemento!W5</f>
        <v>0</v>
      </c>
      <c r="W5" s="3" t="n">
        <f aca="false">Financeiro!W5+Complemento!X5</f>
        <v>0</v>
      </c>
      <c r="X5" s="3" t="n">
        <f aca="false">Financeiro!X5+Complemento!Y5</f>
        <v>0</v>
      </c>
      <c r="Y5" s="3" t="n">
        <f aca="false">Financeiro!Y5+Complemento!Z5</f>
        <v>0</v>
      </c>
      <c r="Z5" s="3" t="n">
        <f aca="false">Financeiro!Z5+Complemento!AA5</f>
        <v>0</v>
      </c>
      <c r="AA5" s="3" t="n">
        <f aca="false">Financeiro!AA5+Complemento!AB5</f>
        <v>0</v>
      </c>
      <c r="AB5" s="3" t="n">
        <f aca="false">Financeiro!AB5+Complemento!AC5</f>
        <v>0</v>
      </c>
      <c r="AC5" s="3" t="n">
        <f aca="false">Financeiro!AC5+Complemento!AD5</f>
        <v>0</v>
      </c>
      <c r="AD5" s="3" t="n">
        <f aca="false">Financeiro!AD5+Complemento!AE5</f>
        <v>0</v>
      </c>
      <c r="AE5" s="3" t="n">
        <f aca="false">Financeiro!AE5+Complemento!AF5</f>
        <v>0</v>
      </c>
      <c r="AF5" s="3" t="n">
        <f aca="false">Financeiro!AF5+Complemento!AG5</f>
        <v>0</v>
      </c>
      <c r="AG5" s="3" t="n">
        <f aca="false">Financeiro!AG5+Complemento!AH5</f>
        <v>0</v>
      </c>
      <c r="AH5" s="3" t="n">
        <f aca="false">Financeiro!AH5+Complemento!AI5</f>
        <v>0</v>
      </c>
      <c r="AI5" s="3" t="n">
        <f aca="false">Financeiro!AI5+Complemento!AJ5</f>
        <v>0</v>
      </c>
      <c r="AJ5" s="3" t="n">
        <f aca="false">SUM(B5:AI5)</f>
        <v>9970.56</v>
      </c>
    </row>
    <row r="6" customFormat="false" ht="13.8" hidden="false" customHeight="false" outlineLevel="0" collapsed="false">
      <c r="A6" s="2" t="s">
        <v>44</v>
      </c>
      <c r="B6" s="3" t="n">
        <f aca="false">Financeiro!B6+Complemento!C6</f>
        <v>0</v>
      </c>
      <c r="C6" s="3" t="n">
        <f aca="false">Financeiro!C6+Complemento!D6</f>
        <v>0</v>
      </c>
      <c r="D6" s="3" t="n">
        <f aca="false">Financeiro!D6+Complemento!E6</f>
        <v>0</v>
      </c>
      <c r="E6" s="3" t="n">
        <f aca="false">Financeiro!E6+Complemento!F6</f>
        <v>0</v>
      </c>
      <c r="F6" s="3" t="n">
        <f aca="false">Financeiro!F6+Complemento!G6</f>
        <v>0</v>
      </c>
      <c r="G6" s="3" t="n">
        <f aca="false">Financeiro!G6+Complemento!H6</f>
        <v>0</v>
      </c>
      <c r="H6" s="3" t="n">
        <f aca="false">Financeiro!H6+Complemento!I6</f>
        <v>0</v>
      </c>
      <c r="I6" s="3" t="n">
        <f aca="false">Financeiro!I6+Complemento!J6</f>
        <v>0</v>
      </c>
      <c r="J6" s="3" t="n">
        <f aca="false">Financeiro!J6+Complemento!K6</f>
        <v>0</v>
      </c>
      <c r="K6" s="3" t="n">
        <f aca="false">Financeiro!K6+Complemento!L6</f>
        <v>0</v>
      </c>
      <c r="L6" s="3" t="n">
        <f aca="false">Financeiro!L6+Complemento!M6</f>
        <v>0</v>
      </c>
      <c r="M6" s="3" t="n">
        <f aca="false">Financeiro!M6+Complemento!N6</f>
        <v>0</v>
      </c>
      <c r="N6" s="3" t="n">
        <f aca="false">Financeiro!N6+Complemento!O6</f>
        <v>0</v>
      </c>
      <c r="O6" s="3" t="n">
        <f aca="false">Financeiro!O6+Complemento!P6</f>
        <v>0</v>
      </c>
      <c r="P6" s="3" t="n">
        <f aca="false">Financeiro!P6+Complemento!Q6</f>
        <v>0</v>
      </c>
      <c r="Q6" s="3" t="n">
        <f aca="false">Financeiro!Q6+Complemento!R6</f>
        <v>0</v>
      </c>
      <c r="R6" s="3" t="n">
        <f aca="false">Financeiro!R6+Complemento!S6</f>
        <v>0</v>
      </c>
      <c r="S6" s="3" t="n">
        <f aca="false">Financeiro!S6+Complemento!T6</f>
        <v>4671.28</v>
      </c>
      <c r="T6" s="3" t="n">
        <f aca="false">Financeiro!T6+Complemento!U6</f>
        <v>0</v>
      </c>
      <c r="U6" s="3" t="n">
        <f aca="false">Financeiro!U6+Complemento!V6</f>
        <v>0</v>
      </c>
      <c r="V6" s="3" t="n">
        <f aca="false">Financeiro!V6+Complemento!W6</f>
        <v>0</v>
      </c>
      <c r="W6" s="3" t="n">
        <f aca="false">Financeiro!W6+Complemento!X6</f>
        <v>0</v>
      </c>
      <c r="X6" s="3" t="n">
        <f aca="false">Financeiro!X6+Complemento!Y6</f>
        <v>0</v>
      </c>
      <c r="Y6" s="3" t="n">
        <f aca="false">Financeiro!Y6+Complemento!Z6</f>
        <v>0</v>
      </c>
      <c r="Z6" s="3" t="n">
        <f aca="false">Financeiro!Z6+Complemento!AA6</f>
        <v>0</v>
      </c>
      <c r="AA6" s="3" t="n">
        <f aca="false">Financeiro!AA6+Complemento!AB6</f>
        <v>0</v>
      </c>
      <c r="AB6" s="3" t="n">
        <f aca="false">Financeiro!AB6+Complemento!AC6</f>
        <v>0</v>
      </c>
      <c r="AC6" s="3" t="n">
        <f aca="false">Financeiro!AC6+Complemento!AD6</f>
        <v>0</v>
      </c>
      <c r="AD6" s="3" t="n">
        <f aca="false">Financeiro!AD6+Complemento!AE6</f>
        <v>0</v>
      </c>
      <c r="AE6" s="3" t="n">
        <f aca="false">Financeiro!AE6+Complemento!AF6</f>
        <v>0</v>
      </c>
      <c r="AF6" s="3" t="n">
        <f aca="false">Financeiro!AF6+Complemento!AG6</f>
        <v>0</v>
      </c>
      <c r="AG6" s="3" t="n">
        <f aca="false">Financeiro!AG6+Complemento!AH6</f>
        <v>0</v>
      </c>
      <c r="AH6" s="3" t="n">
        <f aca="false">Financeiro!AH6+Complemento!AI6</f>
        <v>0</v>
      </c>
      <c r="AI6" s="3" t="n">
        <f aca="false">Financeiro!AI6+Complemento!AJ6</f>
        <v>0</v>
      </c>
      <c r="AJ6" s="3" t="n">
        <f aca="false">SUM(B6:AI6)</f>
        <v>4671.28</v>
      </c>
    </row>
    <row r="7" customFormat="false" ht="13.8" hidden="false" customHeight="false" outlineLevel="0" collapsed="false">
      <c r="A7" s="2" t="s">
        <v>45</v>
      </c>
      <c r="B7" s="3" t="n">
        <f aca="false">Financeiro!B7+Complemento!C7</f>
        <v>1291.32</v>
      </c>
      <c r="C7" s="3" t="n">
        <f aca="false">Financeiro!C7+Complemento!D7</f>
        <v>0</v>
      </c>
      <c r="D7" s="3" t="n">
        <f aca="false">Financeiro!D7+Complemento!E7</f>
        <v>0</v>
      </c>
      <c r="E7" s="3" t="n">
        <f aca="false">Financeiro!E7+Complemento!F7</f>
        <v>0</v>
      </c>
      <c r="F7" s="3" t="n">
        <f aca="false">Financeiro!F7+Complemento!G7</f>
        <v>0</v>
      </c>
      <c r="G7" s="3" t="n">
        <f aca="false">Financeiro!G7+Complemento!H7</f>
        <v>0</v>
      </c>
      <c r="H7" s="3" t="n">
        <f aca="false">Financeiro!H7+Complemento!I7</f>
        <v>0</v>
      </c>
      <c r="I7" s="3" t="n">
        <f aca="false">Financeiro!I7+Complemento!J7</f>
        <v>0</v>
      </c>
      <c r="J7" s="3" t="n">
        <f aca="false">Financeiro!J7+Complemento!K7</f>
        <v>0</v>
      </c>
      <c r="K7" s="3" t="n">
        <f aca="false">Financeiro!K7+Complemento!L7</f>
        <v>0</v>
      </c>
      <c r="L7" s="3" t="n">
        <f aca="false">Financeiro!L7+Complemento!M7</f>
        <v>0</v>
      </c>
      <c r="M7" s="3" t="n">
        <f aca="false">Financeiro!M7+Complemento!N7</f>
        <v>0</v>
      </c>
      <c r="N7" s="3" t="n">
        <f aca="false">Financeiro!N7+Complemento!O7</f>
        <v>0</v>
      </c>
      <c r="O7" s="3" t="n">
        <f aca="false">Financeiro!O7+Complemento!P7</f>
        <v>0</v>
      </c>
      <c r="P7" s="3" t="n">
        <f aca="false">Financeiro!P7+Complemento!Q7</f>
        <v>0</v>
      </c>
      <c r="Q7" s="3" t="n">
        <f aca="false">Financeiro!Q7+Complemento!R7</f>
        <v>0</v>
      </c>
      <c r="R7" s="3" t="n">
        <f aca="false">Financeiro!R7+Complemento!S7</f>
        <v>0</v>
      </c>
      <c r="S7" s="3" t="n">
        <f aca="false">Financeiro!S7+Complemento!T7</f>
        <v>1936.98</v>
      </c>
      <c r="T7" s="3" t="n">
        <f aca="false">Financeiro!T7+Complemento!U7</f>
        <v>3228.3</v>
      </c>
      <c r="U7" s="3" t="n">
        <f aca="false">Financeiro!U7+Complemento!V7</f>
        <v>0</v>
      </c>
      <c r="V7" s="3" t="n">
        <f aca="false">Financeiro!V7+Complemento!W7</f>
        <v>0</v>
      </c>
      <c r="W7" s="3" t="n">
        <f aca="false">Financeiro!W7+Complemento!X7</f>
        <v>0</v>
      </c>
      <c r="X7" s="3" t="n">
        <f aca="false">Financeiro!X7+Complemento!Y7</f>
        <v>0</v>
      </c>
      <c r="Y7" s="3" t="n">
        <f aca="false">Financeiro!Y7+Complemento!Z7</f>
        <v>10330.56</v>
      </c>
      <c r="Z7" s="3" t="n">
        <f aca="false">Financeiro!Z7+Complemento!AA7</f>
        <v>0</v>
      </c>
      <c r="AA7" s="3" t="n">
        <f aca="false">Financeiro!AA7+Complemento!AB7</f>
        <v>0</v>
      </c>
      <c r="AB7" s="3" t="n">
        <f aca="false">Financeiro!AB7+Complemento!AC7</f>
        <v>0</v>
      </c>
      <c r="AC7" s="3" t="n">
        <f aca="false">Financeiro!AC7+Complemento!AD7</f>
        <v>0</v>
      </c>
      <c r="AD7" s="3" t="n">
        <f aca="false">Financeiro!AD7+Complemento!AE7</f>
        <v>0</v>
      </c>
      <c r="AE7" s="3" t="n">
        <f aca="false">Financeiro!AE7+Complemento!AF7</f>
        <v>0</v>
      </c>
      <c r="AF7" s="3" t="n">
        <f aca="false">Financeiro!AF7+Complemento!AG7</f>
        <v>0</v>
      </c>
      <c r="AG7" s="3" t="n">
        <f aca="false">Financeiro!AG7+Complemento!AH7</f>
        <v>0</v>
      </c>
      <c r="AH7" s="3" t="n">
        <f aca="false">Financeiro!AH7+Complemento!AI7</f>
        <v>1291.32</v>
      </c>
      <c r="AI7" s="3" t="n">
        <f aca="false">Financeiro!AI7+Complemento!AJ7</f>
        <v>0</v>
      </c>
      <c r="AJ7" s="3" t="n">
        <f aca="false">SUM(B7:AI7)</f>
        <v>18078.48</v>
      </c>
    </row>
    <row r="8" customFormat="false" ht="13.8" hidden="false" customHeight="false" outlineLevel="0" collapsed="false">
      <c r="A8" s="2" t="s">
        <v>46</v>
      </c>
      <c r="B8" s="3" t="n">
        <f aca="false">Financeiro!B8+Complemento!C8</f>
        <v>0</v>
      </c>
      <c r="C8" s="3" t="n">
        <f aca="false">Financeiro!C8+Complemento!D8</f>
        <v>0</v>
      </c>
      <c r="D8" s="3" t="n">
        <f aca="false">Financeiro!D8+Complemento!E8</f>
        <v>0</v>
      </c>
      <c r="E8" s="3" t="n">
        <f aca="false">Financeiro!E8+Complemento!F8</f>
        <v>0</v>
      </c>
      <c r="F8" s="3" t="n">
        <f aca="false">Financeiro!F8+Complemento!G8</f>
        <v>0</v>
      </c>
      <c r="G8" s="3" t="n">
        <f aca="false">Financeiro!G8+Complemento!H8</f>
        <v>0</v>
      </c>
      <c r="H8" s="3" t="n">
        <f aca="false">Financeiro!H8+Complemento!I8</f>
        <v>0</v>
      </c>
      <c r="I8" s="3" t="n">
        <f aca="false">Financeiro!I8+Complemento!J8</f>
        <v>0</v>
      </c>
      <c r="J8" s="3" t="n">
        <f aca="false">Financeiro!J8+Complemento!K8</f>
        <v>0</v>
      </c>
      <c r="K8" s="3" t="n">
        <f aca="false">Financeiro!K8+Complemento!L8</f>
        <v>0</v>
      </c>
      <c r="L8" s="3" t="n">
        <f aca="false">Financeiro!L8+Complemento!M8</f>
        <v>0</v>
      </c>
      <c r="M8" s="3" t="n">
        <f aca="false">Financeiro!M8+Complemento!N8</f>
        <v>0</v>
      </c>
      <c r="N8" s="3" t="n">
        <f aca="false">Financeiro!N8+Complemento!O8</f>
        <v>17148.6</v>
      </c>
      <c r="O8" s="3" t="n">
        <f aca="false">Financeiro!O8+Complemento!P8</f>
        <v>0</v>
      </c>
      <c r="P8" s="3" t="n">
        <f aca="false">Financeiro!P8+Complemento!Q8</f>
        <v>0</v>
      </c>
      <c r="Q8" s="3" t="n">
        <f aca="false">Financeiro!Q8+Complemento!R8</f>
        <v>0</v>
      </c>
      <c r="R8" s="3" t="n">
        <f aca="false">Financeiro!R8+Complemento!S8</f>
        <v>0</v>
      </c>
      <c r="S8" s="3" t="n">
        <f aca="false">Financeiro!S8+Complemento!T8</f>
        <v>1143.24</v>
      </c>
      <c r="T8" s="3" t="n">
        <f aca="false">Financeiro!T8+Complemento!U8</f>
        <v>0</v>
      </c>
      <c r="U8" s="3" t="n">
        <f aca="false">Financeiro!U8+Complemento!V8</f>
        <v>0</v>
      </c>
      <c r="V8" s="3" t="n">
        <f aca="false">Financeiro!V8+Complemento!W8</f>
        <v>0</v>
      </c>
      <c r="W8" s="3" t="n">
        <f aca="false">Financeiro!W8+Complemento!X8</f>
        <v>0</v>
      </c>
      <c r="X8" s="3" t="n">
        <f aca="false">Financeiro!X8+Complemento!Y8</f>
        <v>0</v>
      </c>
      <c r="Y8" s="3" t="n">
        <f aca="false">Financeiro!Y8+Complemento!Z8</f>
        <v>0</v>
      </c>
      <c r="Z8" s="3" t="n">
        <f aca="false">Financeiro!Z8+Complemento!AA8</f>
        <v>0</v>
      </c>
      <c r="AA8" s="3" t="n">
        <f aca="false">Financeiro!AA8+Complemento!AB8</f>
        <v>0</v>
      </c>
      <c r="AB8" s="3" t="n">
        <f aca="false">Financeiro!AB8+Complemento!AC8</f>
        <v>0</v>
      </c>
      <c r="AC8" s="3" t="n">
        <f aca="false">Financeiro!AC8+Complemento!AD8</f>
        <v>0</v>
      </c>
      <c r="AD8" s="3" t="n">
        <f aca="false">Financeiro!AD8+Complemento!AE8</f>
        <v>0</v>
      </c>
      <c r="AE8" s="3" t="n">
        <f aca="false">Financeiro!AE8+Complemento!AF8</f>
        <v>0</v>
      </c>
      <c r="AF8" s="3" t="n">
        <f aca="false">Financeiro!AF8+Complemento!AG8</f>
        <v>0</v>
      </c>
      <c r="AG8" s="3" t="n">
        <f aca="false">Financeiro!AG8+Complemento!AH8</f>
        <v>3429.72</v>
      </c>
      <c r="AH8" s="3" t="n">
        <f aca="false">Financeiro!AH8+Complemento!AI8</f>
        <v>0</v>
      </c>
      <c r="AI8" s="3" t="n">
        <f aca="false">Financeiro!AI8+Complemento!AJ8</f>
        <v>0</v>
      </c>
      <c r="AJ8" s="3" t="n">
        <f aca="false">SUM(B8:AI8)</f>
        <v>21721.56</v>
      </c>
    </row>
    <row r="9" customFormat="false" ht="13.8" hidden="false" customHeight="false" outlineLevel="0" collapsed="false">
      <c r="A9" s="2" t="s">
        <v>47</v>
      </c>
      <c r="B9" s="3" t="n">
        <f aca="false">Financeiro!B9+Complemento!C9</f>
        <v>860.92</v>
      </c>
      <c r="C9" s="3" t="n">
        <f aca="false">Financeiro!C9+Complemento!D9</f>
        <v>0</v>
      </c>
      <c r="D9" s="3" t="n">
        <f aca="false">Financeiro!D9+Complemento!E9</f>
        <v>0</v>
      </c>
      <c r="E9" s="3" t="n">
        <f aca="false">Financeiro!E9+Complemento!F9</f>
        <v>0</v>
      </c>
      <c r="F9" s="3" t="n">
        <f aca="false">Financeiro!F9+Complemento!G9</f>
        <v>0</v>
      </c>
      <c r="G9" s="3" t="n">
        <f aca="false">Financeiro!G9+Complemento!H9</f>
        <v>0</v>
      </c>
      <c r="H9" s="3" t="n">
        <f aca="false">Financeiro!H9+Complemento!I9</f>
        <v>0</v>
      </c>
      <c r="I9" s="3" t="n">
        <f aca="false">Financeiro!I9+Complemento!J9</f>
        <v>0</v>
      </c>
      <c r="J9" s="3" t="n">
        <f aca="false">Financeiro!J9+Complemento!K9</f>
        <v>0</v>
      </c>
      <c r="K9" s="3" t="n">
        <f aca="false">Financeiro!K9+Complemento!L9</f>
        <v>0</v>
      </c>
      <c r="L9" s="3" t="n">
        <f aca="false">Financeiro!L9+Complemento!M9</f>
        <v>63708.08</v>
      </c>
      <c r="M9" s="3" t="n">
        <f aca="false">Financeiro!M9+Complemento!N9</f>
        <v>0</v>
      </c>
      <c r="N9" s="3" t="n">
        <f aca="false">Financeiro!N9+Complemento!O9</f>
        <v>0</v>
      </c>
      <c r="O9" s="3" t="n">
        <f aca="false">Financeiro!O9+Complemento!P9</f>
        <v>0</v>
      </c>
      <c r="P9" s="3" t="n">
        <f aca="false">Financeiro!P9+Complemento!Q9</f>
        <v>0</v>
      </c>
      <c r="Q9" s="3" t="n">
        <f aca="false">Financeiro!Q9+Complemento!R9</f>
        <v>0</v>
      </c>
      <c r="R9" s="3" t="n">
        <f aca="false">Financeiro!R9+Complemento!S9</f>
        <v>0</v>
      </c>
      <c r="S9" s="3" t="n">
        <f aca="false">Financeiro!S9+Complemento!T9</f>
        <v>1721.84</v>
      </c>
      <c r="T9" s="3" t="n">
        <f aca="false">Financeiro!T9+Complemento!U9</f>
        <v>0</v>
      </c>
      <c r="U9" s="3" t="n">
        <f aca="false">Financeiro!U9+Complemento!V9</f>
        <v>0</v>
      </c>
      <c r="V9" s="3" t="n">
        <f aca="false">Financeiro!V9+Complemento!W9</f>
        <v>0</v>
      </c>
      <c r="W9" s="3" t="n">
        <f aca="false">Financeiro!W9+Complemento!X9</f>
        <v>4304.6</v>
      </c>
      <c r="X9" s="3" t="n">
        <f aca="false">Financeiro!X9+Complemento!Y9</f>
        <v>0</v>
      </c>
      <c r="Y9" s="3" t="n">
        <f aca="false">Financeiro!Y9+Complemento!Z9</f>
        <v>6026.44</v>
      </c>
      <c r="Z9" s="3" t="n">
        <f aca="false">Financeiro!Z9+Complemento!AA9</f>
        <v>0</v>
      </c>
      <c r="AA9" s="3" t="n">
        <f aca="false">Financeiro!AA9+Complemento!AB9</f>
        <v>0</v>
      </c>
      <c r="AB9" s="3" t="n">
        <f aca="false">Financeiro!AB9+Complemento!AC9</f>
        <v>860.92</v>
      </c>
      <c r="AC9" s="3" t="n">
        <f aca="false">Financeiro!AC9+Complemento!AD9</f>
        <v>0</v>
      </c>
      <c r="AD9" s="3" t="n">
        <f aca="false">Financeiro!AD9+Complemento!AE9</f>
        <v>0</v>
      </c>
      <c r="AE9" s="3" t="n">
        <f aca="false">Financeiro!AE9+Complemento!AF9</f>
        <v>0</v>
      </c>
      <c r="AF9" s="3" t="n">
        <f aca="false">Financeiro!AF9+Complemento!AG9</f>
        <v>7748.28</v>
      </c>
      <c r="AG9" s="3" t="n">
        <f aca="false">Financeiro!AG9+Complemento!AH9</f>
        <v>0</v>
      </c>
      <c r="AH9" s="3" t="n">
        <f aca="false">Financeiro!AH9+Complemento!AI9</f>
        <v>64569</v>
      </c>
      <c r="AI9" s="3" t="n">
        <f aca="false">Financeiro!AI9+Complemento!AJ9</f>
        <v>20662.08</v>
      </c>
      <c r="AJ9" s="3" t="n">
        <f aca="false">SUM(B9:AI9)</f>
        <v>170462.16</v>
      </c>
    </row>
    <row r="10" customFormat="false" ht="13.8" hidden="false" customHeight="false" outlineLevel="0" collapsed="false">
      <c r="A10" s="2" t="s">
        <v>48</v>
      </c>
      <c r="B10" s="3" t="n">
        <f aca="false">Financeiro!B10+Complemento!C10</f>
        <v>0</v>
      </c>
      <c r="C10" s="3" t="n">
        <f aca="false">Financeiro!C10+Complemento!D10</f>
        <v>0</v>
      </c>
      <c r="D10" s="3" t="n">
        <f aca="false">Financeiro!D10+Complemento!E10</f>
        <v>0</v>
      </c>
      <c r="E10" s="3" t="n">
        <f aca="false">Financeiro!E10+Complemento!F10</f>
        <v>0</v>
      </c>
      <c r="F10" s="3" t="n">
        <f aca="false">Financeiro!F10+Complemento!G10</f>
        <v>0</v>
      </c>
      <c r="G10" s="3" t="n">
        <f aca="false">Financeiro!G10+Complemento!H10</f>
        <v>0</v>
      </c>
      <c r="H10" s="3" t="n">
        <f aca="false">Financeiro!H10+Complemento!I10</f>
        <v>0</v>
      </c>
      <c r="I10" s="3" t="n">
        <f aca="false">Financeiro!I10+Complemento!J10</f>
        <v>0</v>
      </c>
      <c r="J10" s="3" t="n">
        <f aca="false">Financeiro!J10+Complemento!K10</f>
        <v>0</v>
      </c>
      <c r="K10" s="3" t="n">
        <f aca="false">Financeiro!K10+Complemento!L10</f>
        <v>160000.64</v>
      </c>
      <c r="L10" s="3" t="n">
        <f aca="false">Financeiro!L10+Complemento!M10</f>
        <v>0</v>
      </c>
      <c r="M10" s="3" t="n">
        <f aca="false">Financeiro!M10+Complemento!N10</f>
        <v>0</v>
      </c>
      <c r="N10" s="3" t="n">
        <f aca="false">Financeiro!N10+Complemento!O10</f>
        <v>1797.76</v>
      </c>
      <c r="O10" s="3" t="n">
        <f aca="false">Financeiro!O10+Complemento!P10</f>
        <v>0</v>
      </c>
      <c r="P10" s="3" t="n">
        <f aca="false">Financeiro!P10+Complemento!Q10</f>
        <v>14382.08</v>
      </c>
      <c r="Q10" s="3" t="n">
        <f aca="false">Financeiro!Q10+Complemento!R10</f>
        <v>0</v>
      </c>
      <c r="R10" s="3" t="n">
        <f aca="false">Financeiro!R10+Complemento!S10</f>
        <v>10786.56</v>
      </c>
      <c r="S10" s="3" t="n">
        <f aca="false">Financeiro!S10+Complemento!T10</f>
        <v>0</v>
      </c>
      <c r="T10" s="3" t="n">
        <f aca="false">Financeiro!T10+Complemento!U10</f>
        <v>0</v>
      </c>
      <c r="U10" s="3" t="n">
        <f aca="false">Financeiro!U10+Complemento!V10</f>
        <v>0</v>
      </c>
      <c r="V10" s="3" t="n">
        <f aca="false">Financeiro!V10+Complemento!W10</f>
        <v>0</v>
      </c>
      <c r="W10" s="3" t="n">
        <f aca="false">Financeiro!W10+Complemento!X10</f>
        <v>0</v>
      </c>
      <c r="X10" s="3" t="n">
        <f aca="false">Financeiro!X10+Complemento!Y10</f>
        <v>0</v>
      </c>
      <c r="Y10" s="3" t="n">
        <f aca="false">Financeiro!Y10+Complemento!Z10</f>
        <v>21573.12</v>
      </c>
      <c r="Z10" s="3" t="n">
        <f aca="false">Financeiro!Z10+Complemento!AA10</f>
        <v>0</v>
      </c>
      <c r="AA10" s="3" t="n">
        <f aca="false">Financeiro!AA10+Complemento!AB10</f>
        <v>0</v>
      </c>
      <c r="AB10" s="3" t="n">
        <f aca="false">Financeiro!AB10+Complemento!AC10</f>
        <v>0</v>
      </c>
      <c r="AC10" s="3" t="n">
        <f aca="false">Financeiro!AC10+Complemento!AD10</f>
        <v>0</v>
      </c>
      <c r="AD10" s="3" t="n">
        <f aca="false">Financeiro!AD10+Complemento!AE10</f>
        <v>0</v>
      </c>
      <c r="AE10" s="3" t="n">
        <f aca="false">Financeiro!AE10+Complemento!AF10</f>
        <v>0</v>
      </c>
      <c r="AF10" s="3" t="n">
        <f aca="false">Financeiro!AF10+Complemento!AG10</f>
        <v>0</v>
      </c>
      <c r="AG10" s="3" t="n">
        <f aca="false">Financeiro!AG10+Complemento!AH10</f>
        <v>0</v>
      </c>
      <c r="AH10" s="3" t="n">
        <f aca="false">Financeiro!AH10+Complemento!AI10</f>
        <v>0</v>
      </c>
      <c r="AI10" s="3" t="n">
        <f aca="false">Financeiro!AI10+Complemento!AJ10</f>
        <v>0</v>
      </c>
      <c r="AJ10" s="3" t="n">
        <f aca="false">SUM(B10:AI10)</f>
        <v>208540.16</v>
      </c>
    </row>
    <row r="11" customFormat="false" ht="13.8" hidden="false" customHeight="false" outlineLevel="0" collapsed="false">
      <c r="A11" s="2" t="s">
        <v>49</v>
      </c>
      <c r="B11" s="3" t="n">
        <f aca="false">Financeiro!B11+Complemento!C11</f>
        <v>0</v>
      </c>
      <c r="C11" s="3" t="n">
        <f aca="false">Financeiro!C11+Complemento!D11</f>
        <v>0</v>
      </c>
      <c r="D11" s="3" t="n">
        <f aca="false">Financeiro!D11+Complemento!E11</f>
        <v>0</v>
      </c>
      <c r="E11" s="3" t="n">
        <f aca="false">Financeiro!E11+Complemento!F11</f>
        <v>0</v>
      </c>
      <c r="F11" s="3" t="n">
        <f aca="false">Financeiro!F11+Complemento!G11</f>
        <v>0</v>
      </c>
      <c r="G11" s="3" t="n">
        <f aca="false">Financeiro!G11+Complemento!H11</f>
        <v>0</v>
      </c>
      <c r="H11" s="3" t="n">
        <f aca="false">Financeiro!H11+Complemento!I11</f>
        <v>0</v>
      </c>
      <c r="I11" s="3" t="n">
        <f aca="false">Financeiro!I11+Complemento!J11</f>
        <v>0</v>
      </c>
      <c r="J11" s="3" t="n">
        <f aca="false">Financeiro!J11+Complemento!K11</f>
        <v>0</v>
      </c>
      <c r="K11" s="3" t="n">
        <f aca="false">Financeiro!K11+Complemento!L11</f>
        <v>0</v>
      </c>
      <c r="L11" s="3" t="n">
        <f aca="false">Financeiro!L11+Complemento!M11</f>
        <v>453.6</v>
      </c>
      <c r="M11" s="3" t="n">
        <f aca="false">Financeiro!M11+Complemento!N11</f>
        <v>0</v>
      </c>
      <c r="N11" s="3" t="n">
        <f aca="false">Financeiro!N11+Complemento!O11</f>
        <v>0</v>
      </c>
      <c r="O11" s="3" t="n">
        <f aca="false">Financeiro!O11+Complemento!P11</f>
        <v>0</v>
      </c>
      <c r="P11" s="3" t="n">
        <f aca="false">Financeiro!P11+Complemento!Q11</f>
        <v>0</v>
      </c>
      <c r="Q11" s="3" t="n">
        <f aca="false">Financeiro!Q11+Complemento!R11</f>
        <v>0</v>
      </c>
      <c r="R11" s="3" t="n">
        <f aca="false">Financeiro!R11+Complemento!S11</f>
        <v>0</v>
      </c>
      <c r="S11" s="3" t="n">
        <f aca="false">Financeiro!S11+Complemento!T11</f>
        <v>0</v>
      </c>
      <c r="T11" s="3" t="n">
        <f aca="false">Financeiro!T11+Complemento!U11</f>
        <v>0</v>
      </c>
      <c r="U11" s="3" t="n">
        <f aca="false">Financeiro!U11+Complemento!V11</f>
        <v>0</v>
      </c>
      <c r="V11" s="3" t="n">
        <f aca="false">Financeiro!V11+Complemento!W11</f>
        <v>0</v>
      </c>
      <c r="W11" s="3" t="n">
        <f aca="false">Financeiro!W11+Complemento!X11</f>
        <v>0</v>
      </c>
      <c r="X11" s="3" t="n">
        <f aca="false">Financeiro!X11+Complemento!Y11</f>
        <v>0</v>
      </c>
      <c r="Y11" s="3" t="n">
        <f aca="false">Financeiro!Y11+Complemento!Z11</f>
        <v>0</v>
      </c>
      <c r="Z11" s="3" t="n">
        <f aca="false">Financeiro!Z11+Complemento!AA11</f>
        <v>0</v>
      </c>
      <c r="AA11" s="3" t="n">
        <f aca="false">Financeiro!AA11+Complemento!AB11</f>
        <v>0</v>
      </c>
      <c r="AB11" s="3" t="n">
        <f aca="false">Financeiro!AB11+Complemento!AC11</f>
        <v>0</v>
      </c>
      <c r="AC11" s="3" t="n">
        <f aca="false">Financeiro!AC11+Complemento!AD11</f>
        <v>0</v>
      </c>
      <c r="AD11" s="3" t="n">
        <f aca="false">Financeiro!AD11+Complemento!AE11</f>
        <v>0</v>
      </c>
      <c r="AE11" s="3" t="n">
        <f aca="false">Financeiro!AE11+Complemento!AF11</f>
        <v>0</v>
      </c>
      <c r="AF11" s="3" t="n">
        <f aca="false">Financeiro!AF11+Complemento!AG11</f>
        <v>0</v>
      </c>
      <c r="AG11" s="3" t="n">
        <f aca="false">Financeiro!AG11+Complemento!AH11</f>
        <v>0</v>
      </c>
      <c r="AH11" s="3" t="n">
        <f aca="false">Financeiro!AH11+Complemento!AI11</f>
        <v>0</v>
      </c>
      <c r="AI11" s="3" t="n">
        <f aca="false">Financeiro!AI11+Complemento!AJ11</f>
        <v>0</v>
      </c>
      <c r="AJ11" s="3" t="n">
        <f aca="false">SUM(B11:AI11)</f>
        <v>453.6</v>
      </c>
    </row>
    <row r="12" customFormat="false" ht="13.8" hidden="false" customHeight="false" outlineLevel="0" collapsed="false">
      <c r="A12" s="2" t="s">
        <v>50</v>
      </c>
      <c r="B12" s="3" t="n">
        <f aca="false">Financeiro!B12+Complemento!C12</f>
        <v>0</v>
      </c>
      <c r="C12" s="3" t="n">
        <f aca="false">Financeiro!C12+Complemento!D12</f>
        <v>0</v>
      </c>
      <c r="D12" s="3" t="n">
        <f aca="false">Financeiro!D12+Complemento!E12</f>
        <v>0</v>
      </c>
      <c r="E12" s="3" t="n">
        <f aca="false">Financeiro!E12+Complemento!F12</f>
        <v>0</v>
      </c>
      <c r="F12" s="3" t="n">
        <f aca="false">Financeiro!F12+Complemento!G12</f>
        <v>0</v>
      </c>
      <c r="G12" s="3" t="n">
        <f aca="false">Financeiro!G12+Complemento!H12</f>
        <v>0</v>
      </c>
      <c r="H12" s="3" t="n">
        <f aca="false">Financeiro!H12+Complemento!I12</f>
        <v>0</v>
      </c>
      <c r="I12" s="3" t="n">
        <f aca="false">Financeiro!I12+Complemento!J12</f>
        <v>0</v>
      </c>
      <c r="J12" s="3" t="n">
        <f aca="false">Financeiro!J12+Complemento!K12</f>
        <v>0</v>
      </c>
      <c r="K12" s="3" t="n">
        <f aca="false">Financeiro!K12+Complemento!L12</f>
        <v>0</v>
      </c>
      <c r="L12" s="3" t="n">
        <f aca="false">Financeiro!L12+Complemento!M12</f>
        <v>77247.45</v>
      </c>
      <c r="M12" s="3" t="n">
        <f aca="false">Financeiro!M12+Complemento!N12</f>
        <v>0</v>
      </c>
      <c r="N12" s="3" t="n">
        <f aca="false">Financeiro!N12+Complemento!O12</f>
        <v>0</v>
      </c>
      <c r="O12" s="3" t="n">
        <f aca="false">Financeiro!O12+Complemento!P12</f>
        <v>563.85</v>
      </c>
      <c r="P12" s="3" t="n">
        <f aca="false">Financeiro!P12+Complemento!Q12</f>
        <v>0</v>
      </c>
      <c r="Q12" s="3" t="n">
        <f aca="false">Financeiro!Q12+Complemento!R12</f>
        <v>0</v>
      </c>
      <c r="R12" s="3" t="n">
        <f aca="false">Financeiro!R12+Complemento!S12</f>
        <v>10149.3</v>
      </c>
      <c r="S12" s="3" t="n">
        <f aca="false">Financeiro!S12+Complemento!T12</f>
        <v>14096.25</v>
      </c>
      <c r="T12" s="3" t="n">
        <f aca="false">Financeiro!T12+Complemento!U12</f>
        <v>10149.3</v>
      </c>
      <c r="U12" s="3" t="n">
        <f aca="false">Financeiro!U12+Complemento!V12</f>
        <v>3946.95</v>
      </c>
      <c r="V12" s="3" t="n">
        <f aca="false">Financeiro!V12+Complemento!W12</f>
        <v>0</v>
      </c>
      <c r="W12" s="3" t="n">
        <f aca="false">Financeiro!W12+Complemento!X12</f>
        <v>20298.6</v>
      </c>
      <c r="X12" s="3" t="n">
        <f aca="false">Financeiro!X12+Complemento!Y12</f>
        <v>24809.4</v>
      </c>
      <c r="Y12" s="3" t="n">
        <f aca="false">Financeiro!Y12+Complemento!Z12</f>
        <v>72736.65</v>
      </c>
      <c r="Z12" s="3" t="n">
        <f aca="false">Financeiro!Z12+Complemento!AA12</f>
        <v>24809.4</v>
      </c>
      <c r="AA12" s="3" t="n">
        <f aca="false">Financeiro!AA12+Complemento!AB12</f>
        <v>2819.25</v>
      </c>
      <c r="AB12" s="3" t="n">
        <f aca="false">Financeiro!AB12+Complemento!AC12</f>
        <v>1127.7</v>
      </c>
      <c r="AC12" s="3" t="n">
        <f aca="false">Financeiro!AC12+Complemento!AD12</f>
        <v>0</v>
      </c>
      <c r="AD12" s="3" t="n">
        <f aca="false">Financeiro!AD12+Complemento!AE12</f>
        <v>30447.9</v>
      </c>
      <c r="AE12" s="3" t="n">
        <f aca="false">Financeiro!AE12+Complemento!AF12</f>
        <v>0</v>
      </c>
      <c r="AF12" s="3" t="n">
        <f aca="false">Financeiro!AF12+Complemento!AG12</f>
        <v>170282.7</v>
      </c>
      <c r="AG12" s="3" t="n">
        <f aca="false">Financeiro!AG12+Complemento!AH12</f>
        <v>0</v>
      </c>
      <c r="AH12" s="3" t="n">
        <f aca="false">Financeiro!AH12+Complemento!AI12</f>
        <v>8457.75</v>
      </c>
      <c r="AI12" s="3" t="n">
        <f aca="false">Financeiro!AI12+Complemento!AJ12</f>
        <v>5074.65</v>
      </c>
      <c r="AJ12" s="3" t="n">
        <f aca="false">SUM(B12:AI12)</f>
        <v>477017.1</v>
      </c>
    </row>
    <row r="13" customFormat="false" ht="13.8" hidden="false" customHeight="false" outlineLevel="0" collapsed="false">
      <c r="A13" s="2" t="s">
        <v>51</v>
      </c>
      <c r="B13" s="3" t="n">
        <f aca="false">Financeiro!B13+Complemento!C13</f>
        <v>0</v>
      </c>
      <c r="C13" s="3" t="n">
        <f aca="false">Financeiro!C13+Complemento!D13</f>
        <v>0</v>
      </c>
      <c r="D13" s="3" t="n">
        <f aca="false">Financeiro!D13+Complemento!E13</f>
        <v>0</v>
      </c>
      <c r="E13" s="3" t="n">
        <f aca="false">Financeiro!E13+Complemento!F13</f>
        <v>0</v>
      </c>
      <c r="F13" s="3" t="n">
        <f aca="false">Financeiro!F13+Complemento!G13</f>
        <v>0</v>
      </c>
      <c r="G13" s="3" t="n">
        <f aca="false">Financeiro!G13+Complemento!H13</f>
        <v>0</v>
      </c>
      <c r="H13" s="3" t="n">
        <f aca="false">Financeiro!H13+Complemento!I13</f>
        <v>0</v>
      </c>
      <c r="I13" s="3" t="n">
        <f aca="false">Financeiro!I13+Complemento!J13</f>
        <v>0</v>
      </c>
      <c r="J13" s="3" t="n">
        <f aca="false">Financeiro!J13+Complemento!K13</f>
        <v>0</v>
      </c>
      <c r="K13" s="3" t="n">
        <f aca="false">Financeiro!K13+Complemento!L13</f>
        <v>0</v>
      </c>
      <c r="L13" s="3" t="n">
        <f aca="false">Financeiro!L13+Complemento!M13</f>
        <v>0</v>
      </c>
      <c r="M13" s="3" t="n">
        <f aca="false">Financeiro!M13+Complemento!N13</f>
        <v>0</v>
      </c>
      <c r="N13" s="3" t="n">
        <f aca="false">Financeiro!N13+Complemento!O13</f>
        <v>0</v>
      </c>
      <c r="O13" s="3" t="n">
        <f aca="false">Financeiro!O13+Complemento!P13</f>
        <v>0</v>
      </c>
      <c r="P13" s="3" t="n">
        <f aca="false">Financeiro!P13+Complemento!Q13</f>
        <v>0</v>
      </c>
      <c r="Q13" s="3" t="n">
        <f aca="false">Financeiro!Q13+Complemento!R13</f>
        <v>0</v>
      </c>
      <c r="R13" s="3" t="n">
        <f aca="false">Financeiro!R13+Complemento!S13</f>
        <v>0</v>
      </c>
      <c r="S13" s="3" t="n">
        <f aca="false">Financeiro!S13+Complemento!T13</f>
        <v>2350.04</v>
      </c>
      <c r="T13" s="3" t="n">
        <f aca="false">Financeiro!T13+Complemento!U13</f>
        <v>0</v>
      </c>
      <c r="U13" s="3" t="n">
        <f aca="false">Financeiro!U13+Complemento!V13</f>
        <v>0</v>
      </c>
      <c r="V13" s="3" t="n">
        <f aca="false">Financeiro!V13+Complemento!W13</f>
        <v>0</v>
      </c>
      <c r="W13" s="3" t="n">
        <f aca="false">Financeiro!W13+Complemento!X13</f>
        <v>0</v>
      </c>
      <c r="X13" s="3" t="n">
        <f aca="false">Financeiro!X13+Complemento!Y13</f>
        <v>0</v>
      </c>
      <c r="Y13" s="3" t="n">
        <f aca="false">Financeiro!Y13+Complemento!Z13</f>
        <v>0</v>
      </c>
      <c r="Z13" s="3" t="n">
        <f aca="false">Financeiro!Z13+Complemento!AA13</f>
        <v>0</v>
      </c>
      <c r="AA13" s="3" t="n">
        <f aca="false">Financeiro!AA13+Complemento!AB13</f>
        <v>0</v>
      </c>
      <c r="AB13" s="3" t="n">
        <f aca="false">Financeiro!AB13+Complemento!AC13</f>
        <v>0</v>
      </c>
      <c r="AC13" s="3" t="n">
        <f aca="false">Financeiro!AC13+Complemento!AD13</f>
        <v>0</v>
      </c>
      <c r="AD13" s="3" t="n">
        <f aca="false">Financeiro!AD13+Complemento!AE13</f>
        <v>0</v>
      </c>
      <c r="AE13" s="3" t="n">
        <f aca="false">Financeiro!AE13+Complemento!AF13</f>
        <v>0</v>
      </c>
      <c r="AF13" s="3" t="n">
        <f aca="false">Financeiro!AF13+Complemento!AG13</f>
        <v>0</v>
      </c>
      <c r="AG13" s="3" t="n">
        <f aca="false">Financeiro!AG13+Complemento!AH13</f>
        <v>0</v>
      </c>
      <c r="AH13" s="3" t="n">
        <f aca="false">Financeiro!AH13+Complemento!AI13</f>
        <v>0</v>
      </c>
      <c r="AI13" s="3" t="n">
        <f aca="false">Financeiro!AI13+Complemento!AJ13</f>
        <v>0</v>
      </c>
      <c r="AJ13" s="3" t="n">
        <f aca="false">SUM(B13:AI13)</f>
        <v>2350.04</v>
      </c>
    </row>
    <row r="14" customFormat="false" ht="13.8" hidden="false" customHeight="false" outlineLevel="0" collapsed="false">
      <c r="A14" s="2" t="s">
        <v>52</v>
      </c>
      <c r="B14" s="3" t="n">
        <f aca="false">Financeiro!B14+Complemento!C14</f>
        <v>0</v>
      </c>
      <c r="C14" s="3" t="n">
        <f aca="false">Financeiro!C14+Complemento!D14</f>
        <v>0</v>
      </c>
      <c r="D14" s="3" t="n">
        <f aca="false">Financeiro!D14+Complemento!E14</f>
        <v>0</v>
      </c>
      <c r="E14" s="3" t="n">
        <f aca="false">Financeiro!E14+Complemento!F14</f>
        <v>967.2</v>
      </c>
      <c r="F14" s="3" t="n">
        <f aca="false">Financeiro!F14+Complemento!G14</f>
        <v>0</v>
      </c>
      <c r="G14" s="3" t="n">
        <f aca="false">Financeiro!G14+Complemento!H14</f>
        <v>0</v>
      </c>
      <c r="H14" s="3" t="n">
        <f aca="false">Financeiro!H14+Complemento!I14</f>
        <v>0</v>
      </c>
      <c r="I14" s="3" t="n">
        <f aca="false">Financeiro!I14+Complemento!J14</f>
        <v>0</v>
      </c>
      <c r="J14" s="3" t="n">
        <f aca="false">Financeiro!J14+Complemento!K14</f>
        <v>0</v>
      </c>
      <c r="K14" s="3" t="n">
        <f aca="false">Financeiro!K14+Complemento!L14</f>
        <v>0</v>
      </c>
      <c r="L14" s="3" t="n">
        <f aca="false">Financeiro!L14+Complemento!M14</f>
        <v>0</v>
      </c>
      <c r="M14" s="3" t="n">
        <f aca="false">Financeiro!M14+Complemento!N14</f>
        <v>0</v>
      </c>
      <c r="N14" s="3" t="n">
        <f aca="false">Financeiro!N14+Complemento!O14</f>
        <v>0</v>
      </c>
      <c r="O14" s="3" t="n">
        <f aca="false">Financeiro!O14+Complemento!P14</f>
        <v>0</v>
      </c>
      <c r="P14" s="3" t="n">
        <f aca="false">Financeiro!P14+Complemento!Q14</f>
        <v>0</v>
      </c>
      <c r="Q14" s="3" t="n">
        <f aca="false">Financeiro!Q14+Complemento!R14</f>
        <v>0</v>
      </c>
      <c r="R14" s="3" t="n">
        <f aca="false">Financeiro!R14+Complemento!S14</f>
        <v>0</v>
      </c>
      <c r="S14" s="3" t="n">
        <f aca="false">Financeiro!S14+Complemento!T14</f>
        <v>967.2</v>
      </c>
      <c r="T14" s="3" t="n">
        <f aca="false">Financeiro!T14+Complemento!U14</f>
        <v>0</v>
      </c>
      <c r="U14" s="3" t="n">
        <f aca="false">Financeiro!U14+Complemento!V14</f>
        <v>0</v>
      </c>
      <c r="V14" s="3" t="n">
        <f aca="false">Financeiro!V14+Complemento!W14</f>
        <v>0</v>
      </c>
      <c r="W14" s="3" t="n">
        <f aca="false">Financeiro!W14+Complemento!X14</f>
        <v>0</v>
      </c>
      <c r="X14" s="3" t="n">
        <f aca="false">Financeiro!X14+Complemento!Y14</f>
        <v>0</v>
      </c>
      <c r="Y14" s="3" t="n">
        <f aca="false">Financeiro!Y14+Complemento!Z14</f>
        <v>0</v>
      </c>
      <c r="Z14" s="3" t="n">
        <f aca="false">Financeiro!Z14+Complemento!AA14</f>
        <v>0</v>
      </c>
      <c r="AA14" s="3" t="n">
        <f aca="false">Financeiro!AA14+Complemento!AB14</f>
        <v>0</v>
      </c>
      <c r="AB14" s="3" t="n">
        <f aca="false">Financeiro!AB14+Complemento!AC14</f>
        <v>0</v>
      </c>
      <c r="AC14" s="3" t="n">
        <f aca="false">Financeiro!AC14+Complemento!AD14</f>
        <v>0</v>
      </c>
      <c r="AD14" s="3" t="n">
        <f aca="false">Financeiro!AD14+Complemento!AE14</f>
        <v>0</v>
      </c>
      <c r="AE14" s="3" t="n">
        <f aca="false">Financeiro!AE14+Complemento!AF14</f>
        <v>0</v>
      </c>
      <c r="AF14" s="3" t="n">
        <f aca="false">Financeiro!AF14+Complemento!AG14</f>
        <v>0</v>
      </c>
      <c r="AG14" s="3" t="n">
        <f aca="false">Financeiro!AG14+Complemento!AH14</f>
        <v>0</v>
      </c>
      <c r="AH14" s="3" t="n">
        <f aca="false">Financeiro!AH14+Complemento!AI14</f>
        <v>0</v>
      </c>
      <c r="AI14" s="3" t="n">
        <f aca="false">Financeiro!AI14+Complemento!AJ14</f>
        <v>0</v>
      </c>
      <c r="AJ14" s="3" t="n">
        <f aca="false">SUM(B14:AI14)</f>
        <v>1934.4</v>
      </c>
    </row>
    <row r="15" customFormat="false" ht="13.8" hidden="false" customHeight="false" outlineLevel="0" collapsed="false">
      <c r="A15" s="2" t="s">
        <v>53</v>
      </c>
      <c r="B15" s="3" t="n">
        <f aca="false">Financeiro!B15+Complemento!C15</f>
        <v>0</v>
      </c>
      <c r="C15" s="3" t="n">
        <f aca="false">Financeiro!C15+Complemento!D15</f>
        <v>0</v>
      </c>
      <c r="D15" s="3" t="n">
        <f aca="false">Financeiro!D15+Complemento!E15</f>
        <v>0</v>
      </c>
      <c r="E15" s="3" t="n">
        <f aca="false">Financeiro!E15+Complemento!F15</f>
        <v>0</v>
      </c>
      <c r="F15" s="3" t="n">
        <f aca="false">Financeiro!F15+Complemento!G15</f>
        <v>0</v>
      </c>
      <c r="G15" s="3" t="n">
        <f aca="false">Financeiro!G15+Complemento!H15</f>
        <v>0</v>
      </c>
      <c r="H15" s="3" t="n">
        <f aca="false">Financeiro!H15+Complemento!I15</f>
        <v>0</v>
      </c>
      <c r="I15" s="3" t="n">
        <f aca="false">Financeiro!I15+Complemento!J15</f>
        <v>0</v>
      </c>
      <c r="J15" s="3" t="n">
        <f aca="false">Financeiro!J15+Complemento!K15</f>
        <v>0</v>
      </c>
      <c r="K15" s="3" t="n">
        <f aca="false">Financeiro!K15+Complemento!L15</f>
        <v>0</v>
      </c>
      <c r="L15" s="3" t="n">
        <f aca="false">Financeiro!L15+Complemento!M15</f>
        <v>0</v>
      </c>
      <c r="M15" s="3" t="n">
        <f aca="false">Financeiro!M15+Complemento!N15</f>
        <v>0</v>
      </c>
      <c r="N15" s="3" t="n">
        <f aca="false">Financeiro!N15+Complemento!O15</f>
        <v>0</v>
      </c>
      <c r="O15" s="3" t="n">
        <f aca="false">Financeiro!O15+Complemento!P15</f>
        <v>0</v>
      </c>
      <c r="P15" s="3" t="n">
        <f aca="false">Financeiro!P15+Complemento!Q15</f>
        <v>0</v>
      </c>
      <c r="Q15" s="3" t="n">
        <f aca="false">Financeiro!Q15+Complemento!R15</f>
        <v>0</v>
      </c>
      <c r="R15" s="3" t="n">
        <f aca="false">Financeiro!R15+Complemento!S15</f>
        <v>0</v>
      </c>
      <c r="S15" s="3" t="n">
        <f aca="false">Financeiro!S15+Complemento!T15</f>
        <v>0</v>
      </c>
      <c r="T15" s="3" t="n">
        <f aca="false">Financeiro!T15+Complemento!U15</f>
        <v>0</v>
      </c>
      <c r="U15" s="3" t="n">
        <f aca="false">Financeiro!U15+Complemento!V15</f>
        <v>0</v>
      </c>
      <c r="V15" s="3" t="n">
        <f aca="false">Financeiro!V15+Complemento!W15</f>
        <v>0</v>
      </c>
      <c r="W15" s="3" t="n">
        <f aca="false">Financeiro!W15+Complemento!X15</f>
        <v>0</v>
      </c>
      <c r="X15" s="3" t="n">
        <f aca="false">Financeiro!X15+Complemento!Y15</f>
        <v>0</v>
      </c>
      <c r="Y15" s="3" t="n">
        <f aca="false">Financeiro!Y15+Complemento!Z15</f>
        <v>0</v>
      </c>
      <c r="Z15" s="3" t="n">
        <f aca="false">Financeiro!Z15+Complemento!AA15</f>
        <v>0</v>
      </c>
      <c r="AA15" s="3" t="n">
        <f aca="false">Financeiro!AA15+Complemento!AB15</f>
        <v>0</v>
      </c>
      <c r="AB15" s="3" t="n">
        <f aca="false">Financeiro!AB15+Complemento!AC15</f>
        <v>0</v>
      </c>
      <c r="AC15" s="3" t="n">
        <f aca="false">Financeiro!AC15+Complemento!AD15</f>
        <v>0</v>
      </c>
      <c r="AD15" s="3" t="n">
        <f aca="false">Financeiro!AD15+Complemento!AE15</f>
        <v>0</v>
      </c>
      <c r="AE15" s="3" t="n">
        <f aca="false">Financeiro!AE15+Complemento!AF15</f>
        <v>0</v>
      </c>
      <c r="AF15" s="3" t="n">
        <f aca="false">Financeiro!AF15+Complemento!AG15</f>
        <v>0</v>
      </c>
      <c r="AG15" s="3" t="n">
        <f aca="false">Financeiro!AG15+Complemento!AH15</f>
        <v>0</v>
      </c>
      <c r="AH15" s="3" t="n">
        <f aca="false">Financeiro!AH15+Complemento!AI15</f>
        <v>2475</v>
      </c>
      <c r="AI15" s="3" t="n">
        <f aca="false">Financeiro!AI15+Complemento!AJ15</f>
        <v>0</v>
      </c>
      <c r="AJ15" s="3" t="n">
        <f aca="false">SUM(B15:AI15)</f>
        <v>2475</v>
      </c>
    </row>
    <row r="16" customFormat="false" ht="13.8" hidden="false" customHeight="false" outlineLevel="0" collapsed="false">
      <c r="A16" s="2" t="s">
        <v>54</v>
      </c>
      <c r="B16" s="3" t="n">
        <f aca="false">Financeiro!B16+Complemento!C16</f>
        <v>0</v>
      </c>
      <c r="C16" s="3" t="n">
        <f aca="false">Financeiro!C16+Complemento!D16</f>
        <v>0</v>
      </c>
      <c r="D16" s="3" t="n">
        <f aca="false">Financeiro!D16+Complemento!E16</f>
        <v>0</v>
      </c>
      <c r="E16" s="3" t="n">
        <f aca="false">Financeiro!E16+Complemento!F16</f>
        <v>0</v>
      </c>
      <c r="F16" s="3" t="n">
        <f aca="false">Financeiro!F16+Complemento!G16</f>
        <v>0</v>
      </c>
      <c r="G16" s="3" t="n">
        <f aca="false">Financeiro!G16+Complemento!H16</f>
        <v>0</v>
      </c>
      <c r="H16" s="3" t="n">
        <f aca="false">Financeiro!H16+Complemento!I16</f>
        <v>0</v>
      </c>
      <c r="I16" s="3" t="n">
        <f aca="false">Financeiro!I16+Complemento!J16</f>
        <v>0</v>
      </c>
      <c r="J16" s="3" t="n">
        <f aca="false">Financeiro!J16+Complemento!K16</f>
        <v>0</v>
      </c>
      <c r="K16" s="3" t="n">
        <f aca="false">Financeiro!K16+Complemento!L16</f>
        <v>0</v>
      </c>
      <c r="L16" s="3" t="n">
        <f aca="false">Financeiro!L16+Complemento!M16</f>
        <v>0</v>
      </c>
      <c r="M16" s="3" t="n">
        <f aca="false">Financeiro!M16+Complemento!N16</f>
        <v>0</v>
      </c>
      <c r="N16" s="3" t="n">
        <f aca="false">Financeiro!N16+Complemento!O16</f>
        <v>0</v>
      </c>
      <c r="O16" s="3" t="n">
        <f aca="false">Financeiro!O16+Complemento!P16</f>
        <v>0</v>
      </c>
      <c r="P16" s="3" t="n">
        <f aca="false">Financeiro!P16+Complemento!Q16</f>
        <v>0</v>
      </c>
      <c r="Q16" s="3" t="n">
        <f aca="false">Financeiro!Q16+Complemento!R16</f>
        <v>0</v>
      </c>
      <c r="R16" s="3" t="n">
        <f aca="false">Financeiro!R16+Complemento!S16</f>
        <v>0</v>
      </c>
      <c r="S16" s="3" t="n">
        <f aca="false">Financeiro!S16+Complemento!T16</f>
        <v>2225.66</v>
      </c>
      <c r="T16" s="3" t="n">
        <f aca="false">Financeiro!T16+Complemento!U16</f>
        <v>0</v>
      </c>
      <c r="U16" s="3" t="n">
        <f aca="false">Financeiro!U16+Complemento!V16</f>
        <v>0</v>
      </c>
      <c r="V16" s="3" t="n">
        <f aca="false">Financeiro!V16+Complemento!W16</f>
        <v>0</v>
      </c>
      <c r="W16" s="3" t="n">
        <f aca="false">Financeiro!W16+Complemento!X16</f>
        <v>0</v>
      </c>
      <c r="X16" s="3" t="n">
        <f aca="false">Financeiro!X16+Complemento!Y16</f>
        <v>0</v>
      </c>
      <c r="Y16" s="3" t="n">
        <f aca="false">Financeiro!Y16+Complemento!Z16</f>
        <v>0</v>
      </c>
      <c r="Z16" s="3" t="n">
        <f aca="false">Financeiro!Z16+Complemento!AA16</f>
        <v>0</v>
      </c>
      <c r="AA16" s="3" t="n">
        <f aca="false">Financeiro!AA16+Complemento!AB16</f>
        <v>0</v>
      </c>
      <c r="AB16" s="3" t="n">
        <f aca="false">Financeiro!AB16+Complemento!AC16</f>
        <v>0</v>
      </c>
      <c r="AC16" s="3" t="n">
        <f aca="false">Financeiro!AC16+Complemento!AD16</f>
        <v>0</v>
      </c>
      <c r="AD16" s="3" t="n">
        <f aca="false">Financeiro!AD16+Complemento!AE16</f>
        <v>0</v>
      </c>
      <c r="AE16" s="3" t="n">
        <f aca="false">Financeiro!AE16+Complemento!AF16</f>
        <v>0</v>
      </c>
      <c r="AF16" s="3" t="n">
        <f aca="false">Financeiro!AF16+Complemento!AG16</f>
        <v>0</v>
      </c>
      <c r="AG16" s="3" t="n">
        <f aca="false">Financeiro!AG16+Complemento!AH16</f>
        <v>2225.66</v>
      </c>
      <c r="AH16" s="3" t="n">
        <f aca="false">Financeiro!AH16+Complemento!AI16</f>
        <v>0</v>
      </c>
      <c r="AI16" s="3" t="n">
        <f aca="false">Financeiro!AI16+Complemento!AJ16</f>
        <v>0</v>
      </c>
      <c r="AJ16" s="3" t="n">
        <f aca="false">SUM(B16:AI16)</f>
        <v>4451.32</v>
      </c>
    </row>
    <row r="17" customFormat="false" ht="13.8" hidden="false" customHeight="false" outlineLevel="0" collapsed="false">
      <c r="A17" s="2" t="s">
        <v>55</v>
      </c>
      <c r="B17" s="3" t="n">
        <f aca="false">Financeiro!B17+Complemento!C17</f>
        <v>0</v>
      </c>
      <c r="C17" s="3" t="n">
        <f aca="false">Financeiro!C17+Complemento!D17</f>
        <v>0</v>
      </c>
      <c r="D17" s="3" t="n">
        <f aca="false">Financeiro!D17+Complemento!E17</f>
        <v>0</v>
      </c>
      <c r="E17" s="3" t="n">
        <f aca="false">Financeiro!E17+Complemento!F17</f>
        <v>0</v>
      </c>
      <c r="F17" s="3" t="n">
        <f aca="false">Financeiro!F17+Complemento!G17</f>
        <v>0</v>
      </c>
      <c r="G17" s="3" t="n">
        <f aca="false">Financeiro!G17+Complemento!H17</f>
        <v>0</v>
      </c>
      <c r="H17" s="3" t="n">
        <f aca="false">Financeiro!H17+Complemento!I17</f>
        <v>0</v>
      </c>
      <c r="I17" s="3" t="n">
        <f aca="false">Financeiro!I17+Complemento!J17</f>
        <v>0</v>
      </c>
      <c r="J17" s="3" t="n">
        <f aca="false">Financeiro!J17+Complemento!K17</f>
        <v>0</v>
      </c>
      <c r="K17" s="3" t="n">
        <f aca="false">Financeiro!K17+Complemento!L17</f>
        <v>0</v>
      </c>
      <c r="L17" s="3" t="n">
        <f aca="false">Financeiro!L17+Complemento!M17</f>
        <v>0</v>
      </c>
      <c r="M17" s="3" t="n">
        <f aca="false">Financeiro!M17+Complemento!N17</f>
        <v>0</v>
      </c>
      <c r="N17" s="3" t="n">
        <f aca="false">Financeiro!N17+Complemento!O17</f>
        <v>0</v>
      </c>
      <c r="O17" s="3" t="n">
        <f aca="false">Financeiro!O17+Complemento!P17</f>
        <v>0</v>
      </c>
      <c r="P17" s="3" t="n">
        <f aca="false">Financeiro!P17+Complemento!Q17</f>
        <v>0</v>
      </c>
      <c r="Q17" s="3" t="n">
        <f aca="false">Financeiro!Q17+Complemento!R17</f>
        <v>0</v>
      </c>
      <c r="R17" s="3" t="n">
        <f aca="false">Financeiro!R17+Complemento!S17</f>
        <v>0</v>
      </c>
      <c r="S17" s="3" t="n">
        <f aca="false">Financeiro!S17+Complemento!T17</f>
        <v>2475</v>
      </c>
      <c r="T17" s="3" t="n">
        <f aca="false">Financeiro!T17+Complemento!U17</f>
        <v>0</v>
      </c>
      <c r="U17" s="3" t="n">
        <f aca="false">Financeiro!U17+Complemento!V17</f>
        <v>0</v>
      </c>
      <c r="V17" s="3" t="n">
        <f aca="false">Financeiro!V17+Complemento!W17</f>
        <v>0</v>
      </c>
      <c r="W17" s="3" t="n">
        <f aca="false">Financeiro!W17+Complemento!X17</f>
        <v>0</v>
      </c>
      <c r="X17" s="3" t="n">
        <f aca="false">Financeiro!X17+Complemento!Y17</f>
        <v>0</v>
      </c>
      <c r="Y17" s="3" t="n">
        <f aca="false">Financeiro!Y17+Complemento!Z17</f>
        <v>0</v>
      </c>
      <c r="Z17" s="3" t="n">
        <f aca="false">Financeiro!Z17+Complemento!AA17</f>
        <v>0</v>
      </c>
      <c r="AA17" s="3" t="n">
        <f aca="false">Financeiro!AA17+Complemento!AB17</f>
        <v>0</v>
      </c>
      <c r="AB17" s="3" t="n">
        <f aca="false">Financeiro!AB17+Complemento!AC17</f>
        <v>0</v>
      </c>
      <c r="AC17" s="3" t="n">
        <f aca="false">Financeiro!AC17+Complemento!AD17</f>
        <v>0</v>
      </c>
      <c r="AD17" s="3" t="n">
        <f aca="false">Financeiro!AD17+Complemento!AE17</f>
        <v>0</v>
      </c>
      <c r="AE17" s="3" t="n">
        <f aca="false">Financeiro!AE17+Complemento!AF17</f>
        <v>0</v>
      </c>
      <c r="AF17" s="3" t="n">
        <f aca="false">Financeiro!AF17+Complemento!AG17</f>
        <v>0</v>
      </c>
      <c r="AG17" s="3" t="n">
        <f aca="false">Financeiro!AG17+Complemento!AH17</f>
        <v>0</v>
      </c>
      <c r="AH17" s="3" t="n">
        <f aca="false">Financeiro!AH17+Complemento!AI17</f>
        <v>9405</v>
      </c>
      <c r="AI17" s="3" t="n">
        <f aca="false">Financeiro!AI17+Complemento!AJ17</f>
        <v>495</v>
      </c>
      <c r="AJ17" s="3" t="n">
        <f aca="false">SUM(B17:AI17)</f>
        <v>12375</v>
      </c>
    </row>
    <row r="18" customFormat="false" ht="13.8" hidden="false" customHeight="false" outlineLevel="0" collapsed="false">
      <c r="A18" s="2" t="s">
        <v>56</v>
      </c>
      <c r="B18" s="3" t="n">
        <f aca="false">Financeiro!B18+Complemento!C18</f>
        <v>0</v>
      </c>
      <c r="C18" s="3" t="n">
        <f aca="false">Financeiro!C18+Complemento!D18</f>
        <v>0</v>
      </c>
      <c r="D18" s="3" t="n">
        <f aca="false">Financeiro!D18+Complemento!E18</f>
        <v>0</v>
      </c>
      <c r="E18" s="3" t="n">
        <f aca="false">Financeiro!E18+Complemento!F18</f>
        <v>0</v>
      </c>
      <c r="F18" s="3" t="n">
        <f aca="false">Financeiro!F18+Complemento!G18</f>
        <v>0</v>
      </c>
      <c r="G18" s="3" t="n">
        <f aca="false">Financeiro!G18+Complemento!H18</f>
        <v>0</v>
      </c>
      <c r="H18" s="3" t="n">
        <f aca="false">Financeiro!H18+Complemento!I18</f>
        <v>0</v>
      </c>
      <c r="I18" s="3" t="n">
        <f aca="false">Financeiro!I18+Complemento!J18</f>
        <v>0</v>
      </c>
      <c r="J18" s="3" t="n">
        <f aca="false">Financeiro!J18+Complemento!K18</f>
        <v>0</v>
      </c>
      <c r="K18" s="3" t="n">
        <f aca="false">Financeiro!K18+Complemento!L18</f>
        <v>0</v>
      </c>
      <c r="L18" s="3" t="n">
        <f aca="false">Financeiro!L18+Complemento!M18</f>
        <v>13092.52</v>
      </c>
      <c r="M18" s="3" t="n">
        <f aca="false">Financeiro!M18+Complemento!N18</f>
        <v>0</v>
      </c>
      <c r="N18" s="3" t="n">
        <f aca="false">Financeiro!N18+Complemento!O18</f>
        <v>0</v>
      </c>
      <c r="O18" s="3" t="n">
        <f aca="false">Financeiro!O18+Complemento!P18</f>
        <v>0</v>
      </c>
      <c r="P18" s="3" t="n">
        <f aca="false">Financeiro!P18+Complemento!Q18</f>
        <v>0</v>
      </c>
      <c r="Q18" s="3" t="n">
        <f aca="false">Financeiro!Q18+Complemento!R18</f>
        <v>0</v>
      </c>
      <c r="R18" s="3" t="n">
        <f aca="false">Financeiro!R18+Complemento!S18</f>
        <v>0</v>
      </c>
      <c r="S18" s="3" t="n">
        <f aca="false">Financeiro!S18+Complemento!T18</f>
        <v>0</v>
      </c>
      <c r="T18" s="3" t="n">
        <f aca="false">Financeiro!T18+Complemento!U18</f>
        <v>0</v>
      </c>
      <c r="U18" s="3" t="n">
        <f aca="false">Financeiro!U18+Complemento!V18</f>
        <v>0</v>
      </c>
      <c r="V18" s="3" t="n">
        <f aca="false">Financeiro!V18+Complemento!W18</f>
        <v>0</v>
      </c>
      <c r="W18" s="3" t="n">
        <f aca="false">Financeiro!W18+Complemento!X18</f>
        <v>0</v>
      </c>
      <c r="X18" s="3" t="n">
        <f aca="false">Financeiro!X18+Complemento!Y18</f>
        <v>0</v>
      </c>
      <c r="Y18" s="3" t="n">
        <f aca="false">Financeiro!Y18+Complemento!Z18</f>
        <v>0</v>
      </c>
      <c r="Z18" s="3" t="n">
        <f aca="false">Financeiro!Z18+Complemento!AA18</f>
        <v>0</v>
      </c>
      <c r="AA18" s="3" t="n">
        <f aca="false">Financeiro!AA18+Complemento!AB18</f>
        <v>0</v>
      </c>
      <c r="AB18" s="3" t="n">
        <f aca="false">Financeiro!AB18+Complemento!AC18</f>
        <v>0</v>
      </c>
      <c r="AC18" s="3" t="n">
        <f aca="false">Financeiro!AC18+Complemento!AD18</f>
        <v>0</v>
      </c>
      <c r="AD18" s="3" t="n">
        <f aca="false">Financeiro!AD18+Complemento!AE18</f>
        <v>0</v>
      </c>
      <c r="AE18" s="3" t="n">
        <f aca="false">Financeiro!AE18+Complemento!AF18</f>
        <v>0</v>
      </c>
      <c r="AF18" s="3" t="n">
        <f aca="false">Financeiro!AF18+Complemento!AG18</f>
        <v>0</v>
      </c>
      <c r="AG18" s="3" t="n">
        <f aca="false">Financeiro!AG18+Complemento!AH18</f>
        <v>0</v>
      </c>
      <c r="AH18" s="3" t="n">
        <f aca="false">Financeiro!AH18+Complemento!AI18</f>
        <v>0</v>
      </c>
      <c r="AI18" s="3" t="n">
        <f aca="false">Financeiro!AI18+Complemento!AJ18</f>
        <v>0</v>
      </c>
      <c r="AJ18" s="3" t="n">
        <f aca="false">SUM(B18:AI18)</f>
        <v>13092.52</v>
      </c>
    </row>
    <row r="19" customFormat="false" ht="13.8" hidden="false" customHeight="false" outlineLevel="0" collapsed="false">
      <c r="A19" s="2" t="s">
        <v>57</v>
      </c>
      <c r="B19" s="3" t="n">
        <f aca="false">Financeiro!B19+Complemento!C19</f>
        <v>0</v>
      </c>
      <c r="C19" s="3" t="n">
        <f aca="false">Financeiro!C19+Complemento!D19</f>
        <v>0</v>
      </c>
      <c r="D19" s="3" t="n">
        <f aca="false">Financeiro!D19+Complemento!E19</f>
        <v>0</v>
      </c>
      <c r="E19" s="3" t="n">
        <f aca="false">Financeiro!E19+Complemento!F19</f>
        <v>0</v>
      </c>
      <c r="F19" s="3" t="n">
        <f aca="false">Financeiro!F19+Complemento!G19</f>
        <v>0</v>
      </c>
      <c r="G19" s="3" t="n">
        <f aca="false">Financeiro!G19+Complemento!H19</f>
        <v>0</v>
      </c>
      <c r="H19" s="3" t="n">
        <f aca="false">Financeiro!H19+Complemento!I19</f>
        <v>0</v>
      </c>
      <c r="I19" s="3" t="n">
        <f aca="false">Financeiro!I19+Complemento!J19</f>
        <v>0</v>
      </c>
      <c r="J19" s="3" t="n">
        <f aca="false">Financeiro!J19+Complemento!K19</f>
        <v>0</v>
      </c>
      <c r="K19" s="3" t="n">
        <f aca="false">Financeiro!K19+Complemento!L19</f>
        <v>0</v>
      </c>
      <c r="L19" s="3" t="n">
        <f aca="false">Financeiro!L19+Complemento!M19</f>
        <v>0</v>
      </c>
      <c r="M19" s="3" t="n">
        <f aca="false">Financeiro!M19+Complemento!N19</f>
        <v>0</v>
      </c>
      <c r="N19" s="3" t="n">
        <f aca="false">Financeiro!N19+Complemento!O19</f>
        <v>44516.88</v>
      </c>
      <c r="O19" s="3" t="n">
        <f aca="false">Financeiro!O19+Complemento!P19</f>
        <v>0</v>
      </c>
      <c r="P19" s="3" t="n">
        <f aca="false">Financeiro!P19+Complemento!Q19</f>
        <v>0</v>
      </c>
      <c r="Q19" s="3" t="n">
        <f aca="false">Financeiro!Q19+Complemento!R19</f>
        <v>0</v>
      </c>
      <c r="R19" s="3" t="n">
        <f aca="false">Financeiro!R19+Complemento!S19</f>
        <v>0</v>
      </c>
      <c r="S19" s="3" t="n">
        <f aca="false">Financeiro!S19+Complemento!T19</f>
        <v>0</v>
      </c>
      <c r="T19" s="3" t="n">
        <f aca="false">Financeiro!T19+Complemento!U19</f>
        <v>0</v>
      </c>
      <c r="U19" s="3" t="n">
        <f aca="false">Financeiro!U19+Complemento!V19</f>
        <v>0</v>
      </c>
      <c r="V19" s="3" t="n">
        <f aca="false">Financeiro!V19+Complemento!W19</f>
        <v>0</v>
      </c>
      <c r="W19" s="3" t="n">
        <f aca="false">Financeiro!W19+Complemento!X19</f>
        <v>0</v>
      </c>
      <c r="X19" s="3" t="n">
        <f aca="false">Financeiro!X19+Complemento!Y19</f>
        <v>0</v>
      </c>
      <c r="Y19" s="3" t="n">
        <f aca="false">Financeiro!Y19+Complemento!Z19</f>
        <v>0</v>
      </c>
      <c r="Z19" s="3" t="n">
        <f aca="false">Financeiro!Z19+Complemento!AA19</f>
        <v>0</v>
      </c>
      <c r="AA19" s="3" t="n">
        <f aca="false">Financeiro!AA19+Complemento!AB19</f>
        <v>0</v>
      </c>
      <c r="AB19" s="3" t="n">
        <f aca="false">Financeiro!AB19+Complemento!AC19</f>
        <v>0</v>
      </c>
      <c r="AC19" s="3" t="n">
        <f aca="false">Financeiro!AC19+Complemento!AD19</f>
        <v>0</v>
      </c>
      <c r="AD19" s="3" t="n">
        <f aca="false">Financeiro!AD19+Complemento!AE19</f>
        <v>0</v>
      </c>
      <c r="AE19" s="3" t="n">
        <f aca="false">Financeiro!AE19+Complemento!AF19</f>
        <v>0</v>
      </c>
      <c r="AF19" s="3" t="n">
        <f aca="false">Financeiro!AF19+Complemento!AG19</f>
        <v>0</v>
      </c>
      <c r="AG19" s="3" t="n">
        <f aca="false">Financeiro!AG19+Complemento!AH19</f>
        <v>0</v>
      </c>
      <c r="AH19" s="3" t="n">
        <f aca="false">Financeiro!AH19+Complemento!AI19</f>
        <v>0</v>
      </c>
      <c r="AI19" s="3" t="n">
        <f aca="false">Financeiro!AI19+Complemento!AJ19</f>
        <v>0</v>
      </c>
      <c r="AJ19" s="3" t="n">
        <f aca="false">SUM(B19:AI19)</f>
        <v>44516.88</v>
      </c>
    </row>
    <row r="20" customFormat="false" ht="13.8" hidden="false" customHeight="false" outlineLevel="0" collapsed="false">
      <c r="A20" s="2" t="s">
        <v>58</v>
      </c>
      <c r="B20" s="3" t="n">
        <f aca="false">Financeiro!B20+Complemento!C20</f>
        <v>0</v>
      </c>
      <c r="C20" s="3" t="n">
        <f aca="false">Financeiro!C20+Complemento!D20</f>
        <v>0</v>
      </c>
      <c r="D20" s="3" t="n">
        <f aca="false">Financeiro!D20+Complemento!E20</f>
        <v>0</v>
      </c>
      <c r="E20" s="3" t="n">
        <f aca="false">Financeiro!E20+Complemento!F20</f>
        <v>0</v>
      </c>
      <c r="F20" s="3" t="n">
        <f aca="false">Financeiro!F20+Complemento!G20</f>
        <v>0</v>
      </c>
      <c r="G20" s="3" t="n">
        <f aca="false">Financeiro!G20+Complemento!H20</f>
        <v>0</v>
      </c>
      <c r="H20" s="3" t="n">
        <f aca="false">Financeiro!H20+Complemento!I20</f>
        <v>0</v>
      </c>
      <c r="I20" s="3" t="n">
        <f aca="false">Financeiro!I20+Complemento!J20</f>
        <v>0</v>
      </c>
      <c r="J20" s="3" t="n">
        <f aca="false">Financeiro!J20+Complemento!K20</f>
        <v>0</v>
      </c>
      <c r="K20" s="3" t="n">
        <f aca="false">Financeiro!K20+Complemento!L20</f>
        <v>0</v>
      </c>
      <c r="L20" s="3" t="n">
        <f aca="false">Financeiro!L20+Complemento!M20</f>
        <v>0</v>
      </c>
      <c r="M20" s="3" t="n">
        <f aca="false">Financeiro!M20+Complemento!N20</f>
        <v>0</v>
      </c>
      <c r="N20" s="3" t="n">
        <f aca="false">Financeiro!N20+Complemento!O20</f>
        <v>26950.5</v>
      </c>
      <c r="O20" s="3" t="n">
        <f aca="false">Financeiro!O20+Complemento!P20</f>
        <v>0</v>
      </c>
      <c r="P20" s="3" t="n">
        <f aca="false">Financeiro!P20+Complemento!Q20</f>
        <v>0</v>
      </c>
      <c r="Q20" s="3" t="n">
        <f aca="false">Financeiro!Q20+Complemento!R20</f>
        <v>0</v>
      </c>
      <c r="R20" s="3" t="n">
        <f aca="false">Financeiro!R20+Complemento!S20</f>
        <v>0</v>
      </c>
      <c r="S20" s="3" t="n">
        <f aca="false">Financeiro!S20+Complemento!T20</f>
        <v>1796.7</v>
      </c>
      <c r="T20" s="3" t="n">
        <f aca="false">Financeiro!T20+Complemento!U20</f>
        <v>0</v>
      </c>
      <c r="U20" s="3" t="n">
        <f aca="false">Financeiro!U20+Complemento!V20</f>
        <v>0</v>
      </c>
      <c r="V20" s="3" t="n">
        <f aca="false">Financeiro!V20+Complemento!W20</f>
        <v>0</v>
      </c>
      <c r="W20" s="3" t="n">
        <f aca="false">Financeiro!W20+Complemento!X20</f>
        <v>0</v>
      </c>
      <c r="X20" s="3" t="n">
        <f aca="false">Financeiro!X20+Complemento!Y20</f>
        <v>0</v>
      </c>
      <c r="Y20" s="3" t="n">
        <f aca="false">Financeiro!Y20+Complemento!Z20</f>
        <v>0</v>
      </c>
      <c r="Z20" s="3" t="n">
        <f aca="false">Financeiro!Z20+Complemento!AA20</f>
        <v>0</v>
      </c>
      <c r="AA20" s="3" t="n">
        <f aca="false">Financeiro!AA20+Complemento!AB20</f>
        <v>0</v>
      </c>
      <c r="AB20" s="3" t="n">
        <f aca="false">Financeiro!AB20+Complemento!AC20</f>
        <v>0</v>
      </c>
      <c r="AC20" s="3" t="n">
        <f aca="false">Financeiro!AC20+Complemento!AD20</f>
        <v>0</v>
      </c>
      <c r="AD20" s="3" t="n">
        <f aca="false">Financeiro!AD20+Complemento!AE20</f>
        <v>0</v>
      </c>
      <c r="AE20" s="3" t="n">
        <f aca="false">Financeiro!AE20+Complemento!AF20</f>
        <v>0</v>
      </c>
      <c r="AF20" s="3" t="n">
        <f aca="false">Financeiro!AF20+Complemento!AG20</f>
        <v>0</v>
      </c>
      <c r="AG20" s="3" t="n">
        <f aca="false">Financeiro!AG20+Complemento!AH20</f>
        <v>0</v>
      </c>
      <c r="AH20" s="3" t="n">
        <f aca="false">Financeiro!AH20+Complemento!AI20</f>
        <v>0</v>
      </c>
      <c r="AI20" s="3" t="n">
        <f aca="false">Financeiro!AI20+Complemento!AJ20</f>
        <v>0</v>
      </c>
      <c r="AJ20" s="3" t="n">
        <f aca="false">SUM(B20:AI20)</f>
        <v>28747.2</v>
      </c>
    </row>
    <row r="21" customFormat="false" ht="13.8" hidden="false" customHeight="false" outlineLevel="0" collapsed="false">
      <c r="A21" s="2" t="s">
        <v>59</v>
      </c>
      <c r="B21" s="3" t="n">
        <f aca="false">Financeiro!B21+Complemento!C21</f>
        <v>0</v>
      </c>
      <c r="C21" s="3" t="n">
        <f aca="false">Financeiro!C21+Complemento!D21</f>
        <v>117273.6</v>
      </c>
      <c r="D21" s="3" t="n">
        <f aca="false">Financeiro!D21+Complemento!E21</f>
        <v>6108</v>
      </c>
      <c r="E21" s="3" t="n">
        <f aca="false">Financeiro!E21+Complemento!F21</f>
        <v>247984.8</v>
      </c>
      <c r="F21" s="3" t="n">
        <f aca="false">Financeiro!F21+Complemento!G21</f>
        <v>67188</v>
      </c>
      <c r="G21" s="3" t="n">
        <f aca="false">Financeiro!G21+Complemento!H21</f>
        <v>0</v>
      </c>
      <c r="H21" s="3" t="n">
        <f aca="false">Financeiro!H21+Complemento!I21</f>
        <v>122160</v>
      </c>
      <c r="I21" s="3" t="n">
        <f aca="false">Financeiro!I21+Complemento!J21</f>
        <v>0</v>
      </c>
      <c r="J21" s="3" t="n">
        <f aca="false">Financeiro!J21+Complemento!K21</f>
        <v>84290.4</v>
      </c>
      <c r="K21" s="3" t="n">
        <f aca="false">Financeiro!K21+Complemento!L21</f>
        <v>30540</v>
      </c>
      <c r="L21" s="3" t="n">
        <f aca="false">Financeiro!L21+Complemento!M21</f>
        <v>100171.2</v>
      </c>
      <c r="M21" s="3" t="n">
        <f aca="false">Financeiro!M21+Complemento!N21</f>
        <v>197899.2</v>
      </c>
      <c r="N21" s="3" t="n">
        <f aca="false">Financeiro!N21+Complemento!O21</f>
        <v>133154.4</v>
      </c>
      <c r="O21" s="3" t="n">
        <f aca="false">Financeiro!O21+Complemento!P21</f>
        <v>0</v>
      </c>
      <c r="P21" s="3" t="n">
        <f aca="false">Financeiro!P21+Complemento!Q21</f>
        <v>0</v>
      </c>
      <c r="Q21" s="3" t="n">
        <f aca="false">Financeiro!Q21+Complemento!R21</f>
        <v>0</v>
      </c>
      <c r="R21" s="3" t="n">
        <f aca="false">Financeiro!R21+Complemento!S21</f>
        <v>17102.4</v>
      </c>
      <c r="S21" s="3" t="n">
        <f aca="false">Financeiro!S21+Complemento!T21</f>
        <v>59858.4</v>
      </c>
      <c r="T21" s="3" t="n">
        <f aca="false">Financeiro!T21+Complemento!U21</f>
        <v>0</v>
      </c>
      <c r="U21" s="3" t="n">
        <f aca="false">Financeiro!U21+Complemento!V21</f>
        <v>0</v>
      </c>
      <c r="V21" s="3" t="n">
        <f aca="false">Financeiro!V21+Complemento!W21</f>
        <v>0</v>
      </c>
      <c r="W21" s="3" t="n">
        <f aca="false">Financeiro!W21+Complemento!X21</f>
        <v>605913.6</v>
      </c>
      <c r="X21" s="3" t="n">
        <f aca="false">Financeiro!X21+Complemento!Y21</f>
        <v>105057.6</v>
      </c>
      <c r="Y21" s="3" t="n">
        <f aca="false">Financeiro!Y21+Complemento!Z21</f>
        <v>549720</v>
      </c>
      <c r="Z21" s="3" t="n">
        <f aca="false">Financeiro!Z21+Complemento!AA21</f>
        <v>21988.8</v>
      </c>
      <c r="AA21" s="3" t="n">
        <f aca="false">Financeiro!AA21+Complemento!AB21</f>
        <v>8551.2</v>
      </c>
      <c r="AB21" s="3" t="n">
        <f aca="false">Financeiro!AB21+Complemento!AC21</f>
        <v>4886.4</v>
      </c>
      <c r="AC21" s="3" t="n">
        <f aca="false">Financeiro!AC21+Complemento!AD21</f>
        <v>63523.2</v>
      </c>
      <c r="AD21" s="3" t="n">
        <f aca="false">Financeiro!AD21+Complemento!AE21</f>
        <v>430003.2</v>
      </c>
      <c r="AE21" s="3" t="n">
        <f aca="false">Financeiro!AE21+Complemento!AF21</f>
        <v>140484</v>
      </c>
      <c r="AF21" s="3" t="n">
        <f aca="false">Financeiro!AF21+Complemento!AG21</f>
        <v>169802.4</v>
      </c>
      <c r="AG21" s="3" t="n">
        <f aca="false">Financeiro!AG21+Complemento!AH21</f>
        <v>550941.6</v>
      </c>
      <c r="AH21" s="3" t="n">
        <f aca="false">Financeiro!AH21+Complemento!AI21</f>
        <v>0</v>
      </c>
      <c r="AI21" s="3" t="n">
        <f aca="false">Financeiro!AI21+Complemento!AJ21</f>
        <v>13437.6</v>
      </c>
      <c r="AJ21" s="3" t="n">
        <f aca="false">SUM(B21:AI21)</f>
        <v>3848040</v>
      </c>
    </row>
    <row r="22" customFormat="false" ht="13.8" hidden="false" customHeight="false" outlineLevel="0" collapsed="false">
      <c r="A22" s="2" t="s">
        <v>60</v>
      </c>
      <c r="B22" s="3" t="n">
        <f aca="false">Financeiro!B22+Complemento!C22</f>
        <v>0</v>
      </c>
      <c r="C22" s="3" t="n">
        <f aca="false">Financeiro!C22+Complemento!D22</f>
        <v>657.36</v>
      </c>
      <c r="D22" s="3" t="n">
        <f aca="false">Financeiro!D22+Complemento!E22</f>
        <v>1314.72</v>
      </c>
      <c r="E22" s="3" t="n">
        <f aca="false">Financeiro!E22+Complemento!F22</f>
        <v>0</v>
      </c>
      <c r="F22" s="3" t="n">
        <f aca="false">Financeiro!F22+Complemento!G22</f>
        <v>0</v>
      </c>
      <c r="G22" s="3" t="n">
        <f aca="false">Financeiro!G22+Complemento!H22</f>
        <v>5258.88</v>
      </c>
      <c r="H22" s="3" t="n">
        <f aca="false">Financeiro!H22+Complemento!I22</f>
        <v>2629.44</v>
      </c>
      <c r="I22" s="3" t="n">
        <f aca="false">Financeiro!I22+Complemento!J22</f>
        <v>3286.8</v>
      </c>
      <c r="J22" s="3" t="n">
        <f aca="false">Financeiro!J22+Complemento!K22</f>
        <v>0</v>
      </c>
      <c r="K22" s="3" t="n">
        <f aca="false">Financeiro!K22+Complemento!L22</f>
        <v>2629.44</v>
      </c>
      <c r="L22" s="3" t="n">
        <f aca="false">Financeiro!L22+Complemento!M22</f>
        <v>2629.44</v>
      </c>
      <c r="M22" s="3" t="n">
        <f aca="false">Financeiro!M22+Complemento!N22</f>
        <v>0</v>
      </c>
      <c r="N22" s="3" t="n">
        <f aca="false">Financeiro!N22+Complemento!O22</f>
        <v>0</v>
      </c>
      <c r="O22" s="3" t="n">
        <f aca="false">Financeiro!O22+Complemento!P22</f>
        <v>0</v>
      </c>
      <c r="P22" s="3" t="n">
        <f aca="false">Financeiro!P22+Complemento!Q22</f>
        <v>10517.76</v>
      </c>
      <c r="Q22" s="3" t="n">
        <f aca="false">Financeiro!Q22+Complemento!R22</f>
        <v>4382.4</v>
      </c>
      <c r="R22" s="3" t="n">
        <f aca="false">Financeiro!R22+Complemento!S22</f>
        <v>0</v>
      </c>
      <c r="S22" s="3" t="n">
        <f aca="false">Financeiro!S22+Complemento!T22</f>
        <v>0</v>
      </c>
      <c r="T22" s="3" t="n">
        <f aca="false">Financeiro!T22+Complemento!U22</f>
        <v>0</v>
      </c>
      <c r="U22" s="3" t="n">
        <f aca="false">Financeiro!U22+Complemento!V22</f>
        <v>0</v>
      </c>
      <c r="V22" s="3" t="n">
        <f aca="false">Financeiro!V22+Complemento!W22</f>
        <v>657.36</v>
      </c>
      <c r="W22" s="3" t="n">
        <f aca="false">Financeiro!W22+Complemento!X22</f>
        <v>0</v>
      </c>
      <c r="X22" s="3" t="n">
        <f aca="false">Financeiro!X22+Complemento!Y22</f>
        <v>73624.32</v>
      </c>
      <c r="Y22" s="3" t="n">
        <f aca="false">Financeiro!Y22+Complemento!Z22</f>
        <v>0</v>
      </c>
      <c r="Z22" s="3" t="n">
        <f aca="false">Financeiro!Z22+Complemento!AA22</f>
        <v>0</v>
      </c>
      <c r="AA22" s="3" t="n">
        <f aca="false">Financeiro!AA22+Complemento!AB22</f>
        <v>0</v>
      </c>
      <c r="AB22" s="3" t="n">
        <f aca="false">Financeiro!AB22+Complemento!AC22</f>
        <v>0</v>
      </c>
      <c r="AC22" s="3" t="n">
        <f aca="false">Financeiro!AC22+Complemento!AD22</f>
        <v>0</v>
      </c>
      <c r="AD22" s="3" t="n">
        <f aca="false">Financeiro!AD22+Complemento!AE22</f>
        <v>0</v>
      </c>
      <c r="AE22" s="3" t="n">
        <f aca="false">Financeiro!AE22+Complemento!AF22</f>
        <v>0</v>
      </c>
      <c r="AF22" s="3" t="n">
        <f aca="false">Financeiro!AF22+Complemento!AG22</f>
        <v>0</v>
      </c>
      <c r="AG22" s="3" t="n">
        <f aca="false">Financeiro!AG22+Complemento!AH22</f>
        <v>0</v>
      </c>
      <c r="AH22" s="3" t="n">
        <f aca="false">Financeiro!AH22+Complemento!AI22</f>
        <v>0</v>
      </c>
      <c r="AI22" s="3" t="n">
        <f aca="false">Financeiro!AI22+Complemento!AJ22</f>
        <v>0</v>
      </c>
      <c r="AJ22" s="3" t="n">
        <f aca="false">SUM(B22:AI22)</f>
        <v>107587.92</v>
      </c>
    </row>
    <row r="23" customFormat="false" ht="13.8" hidden="false" customHeight="false" outlineLevel="0" collapsed="false">
      <c r="A23" s="2" t="s">
        <v>39</v>
      </c>
      <c r="B23" s="3" t="n">
        <f aca="false">SUM(B2:B22)</f>
        <v>2152.24</v>
      </c>
      <c r="C23" s="3" t="n">
        <f aca="false">SUM(C2:C22)</f>
        <v>117930.96</v>
      </c>
      <c r="D23" s="3" t="n">
        <f aca="false">SUM(D2:D22)</f>
        <v>7422.72</v>
      </c>
      <c r="E23" s="3" t="n">
        <f aca="false">SUM(E2:E22)</f>
        <v>248952</v>
      </c>
      <c r="F23" s="3" t="n">
        <f aca="false">SUM(F2:F22)</f>
        <v>67188</v>
      </c>
      <c r="G23" s="3" t="n">
        <f aca="false">SUM(G2:G22)</f>
        <v>5258.88</v>
      </c>
      <c r="H23" s="3" t="n">
        <f aca="false">SUM(H2:H22)</f>
        <v>124789.44</v>
      </c>
      <c r="I23" s="3" t="n">
        <f aca="false">SUM(I2:I22)</f>
        <v>3286.8</v>
      </c>
      <c r="J23" s="3" t="n">
        <f aca="false">SUM(J2:J22)</f>
        <v>84290.4</v>
      </c>
      <c r="K23" s="3" t="n">
        <f aca="false">SUM(K2:K22)</f>
        <v>205899.28</v>
      </c>
      <c r="L23" s="3" t="n">
        <f aca="false">SUM(L2:L22)</f>
        <v>257302.29</v>
      </c>
      <c r="M23" s="3" t="n">
        <f aca="false">SUM(M2:M22)</f>
        <v>197899.2</v>
      </c>
      <c r="N23" s="3" t="n">
        <f aca="false">SUM(N2:N22)</f>
        <v>232858.62</v>
      </c>
      <c r="O23" s="3" t="n">
        <f aca="false">SUM(O2:O22)</f>
        <v>563.85</v>
      </c>
      <c r="P23" s="3" t="n">
        <f aca="false">SUM(P2:P22)</f>
        <v>24899.84</v>
      </c>
      <c r="Q23" s="3" t="n">
        <f aca="false">SUM(Q2:Q22)</f>
        <v>4382.4</v>
      </c>
      <c r="R23" s="3" t="n">
        <f aca="false">SUM(R2:R22)</f>
        <v>38038.26</v>
      </c>
      <c r="S23" s="3" t="n">
        <f aca="false">SUM(S2:S22)</f>
        <v>93242.59</v>
      </c>
      <c r="T23" s="3" t="n">
        <f aca="false">SUM(T2:T22)</f>
        <v>19441.35</v>
      </c>
      <c r="U23" s="3" t="n">
        <f aca="false">SUM(U2:U22)</f>
        <v>3946.95</v>
      </c>
      <c r="V23" s="3" t="n">
        <f aca="false">SUM(V2:V22)</f>
        <v>657.36</v>
      </c>
      <c r="W23" s="3" t="n">
        <f aca="false">SUM(W2:W22)</f>
        <v>630516.8</v>
      </c>
      <c r="X23" s="3" t="n">
        <f aca="false">SUM(X2:X22)</f>
        <v>203491.32</v>
      </c>
      <c r="Y23" s="3" t="n">
        <f aca="false">SUM(Y2:Y22)</f>
        <v>660386.77</v>
      </c>
      <c r="Z23" s="3" t="n">
        <f aca="false">SUM(Z2:Z22)</f>
        <v>52310.7</v>
      </c>
      <c r="AA23" s="3" t="n">
        <f aca="false">SUM(AA2:AA22)</f>
        <v>11370.45</v>
      </c>
      <c r="AB23" s="3" t="n">
        <f aca="false">SUM(AB2:AB22)</f>
        <v>6875.02</v>
      </c>
      <c r="AC23" s="3" t="n">
        <f aca="false">SUM(AC2:AC22)</f>
        <v>63523.2</v>
      </c>
      <c r="AD23" s="3" t="n">
        <f aca="false">SUM(AD2:AD22)</f>
        <v>460451.1</v>
      </c>
      <c r="AE23" s="3" t="n">
        <f aca="false">SUM(AE2:AE22)</f>
        <v>140484</v>
      </c>
      <c r="AF23" s="3" t="n">
        <f aca="false">SUM(AF2:AF22)</f>
        <v>347833.38</v>
      </c>
      <c r="AG23" s="3" t="n">
        <f aca="false">SUM(AG2:AG22)</f>
        <v>556596.98</v>
      </c>
      <c r="AH23" s="3" t="n">
        <f aca="false">SUM(AH2:AH22)</f>
        <v>86749.32</v>
      </c>
      <c r="AI23" s="3" t="n">
        <f aca="false">SUM(AI2:AI22)</f>
        <v>39669.33</v>
      </c>
      <c r="AJ23" s="3" t="n">
        <f aca="false">SUM(AJ2:AJ22)</f>
        <v>5000661.8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2025-05-13T17:12:37Z</dcterms:created>
  <dc:creator>Carlos Eduardo Pereira Carpes</dc:creator>
  <dc:description/>
  <dc:language>pt-BR</dc:language>
  <cp:lastModifiedBy/>
  <dcterms:modified xsi:type="dcterms:W3CDTF">2025-06-11T15:56:02Z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