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lib. 030-2025" sheetId="1" r:id="rId4"/>
    <sheet state="visible" name="Físico" sheetId="2" r:id="rId5"/>
    <sheet state="visible" name="Financeiro" sheetId="3" r:id="rId6"/>
    <sheet state="visible" name="Complemento" sheetId="4" r:id="rId7"/>
    <sheet state="visible" name="Total" sheetId="5" r:id="rId8"/>
  </sheets>
  <definedNames>
    <definedName name="delib30">'Delib. 030-2025'!$A$1:$B$27</definedName>
  </definedNames>
  <calcPr/>
  <extLst>
    <ext uri="GoogleSheetsCustomDataVersion2">
      <go:sheetsCustomData xmlns:go="http://customooxmlschemas.google.com/" r:id="rId9" roundtripDataChecksum="ANxddWMYYG9drw2RSDSpwbSEIUcv015rmcG6OCOvEHE="/>
    </ext>
  </extLst>
</workbook>
</file>

<file path=xl/sharedStrings.xml><?xml version="1.0" encoding="utf-8"?>
<sst xmlns="http://schemas.openxmlformats.org/spreadsheetml/2006/main" count="210" uniqueCount="53">
  <si>
    <t>Código Proc.</t>
  </si>
  <si>
    <t>Complemento</t>
  </si>
  <si>
    <t>Estabelecimentos CNES-SC</t>
  </si>
  <si>
    <t>0407879 VIDERE OFTALMOLOGIA</t>
  </si>
  <si>
    <t>0610062 HOSPITAL DE OLHOS DE CONCORDIA LTDA</t>
  </si>
  <si>
    <t>2303167 HOSPITAL SANTO ANTONIO DE ITAPEMA</t>
  </si>
  <si>
    <t>2303892 HOSPITAL SAO FRANCISCO</t>
  </si>
  <si>
    <t>2379627 HOSPITAL SAMARIA</t>
  </si>
  <si>
    <t>2491249 HOSPITAL SANTA CRUZ DE CANOINHAS</t>
  </si>
  <si>
    <t>2521296 HOSPITAL BETHESDA</t>
  </si>
  <si>
    <t>2521695 HOSPITAL RIO NEGRINHO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</si>
  <si>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</si>
  <si>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</si>
  <si>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</si>
  <si>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</si>
  <si>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2541343 CLINICA DE OLHOS PEREIRA</t>
  </si>
  <si>
    <t>2558246 HOSPITAL SANTA ISABEL</t>
  </si>
  <si>
    <t>2568713 HOSPITAL REGIONAL ALTO VALE</t>
  </si>
  <si>
    <t>2662914 HOSPITAL SEARA DO BEM MATERNO E INFANTIL</t>
  </si>
  <si>
    <t>2884402 INSTITUTO WSC DE OFTALMOLOGIA</t>
  </si>
  <si>
    <t>3123251 HOSPITAL DE OLHOS DE BLUMENAU</t>
  </si>
  <si>
    <t>3180948 CLINICA DE OLHOS DR ROBERTO VON HERTWIG</t>
  </si>
  <si>
    <t>3590909 HOSPITAL DA VISAO</t>
  </si>
  <si>
    <t>4564812 MULTI HOSPITAL</t>
  </si>
  <si>
    <t>5164222 NIEDERAUER CLINICA DE OLHOS HOSPITAL DIA LTDA</t>
  </si>
  <si>
    <t>5431212 CARDIO VISAO</t>
  </si>
  <si>
    <t>5458471 INSTITUTO DE OLHOS ALTO VALE</t>
  </si>
  <si>
    <t>6567274 CLINICA DE OLHOS ANTONELLI</t>
  </si>
  <si>
    <t>7728557 BOJ FILIAL</t>
  </si>
  <si>
    <t>7990774 UNITA ESPECIALIDADES MEDICAS</t>
  </si>
  <si>
    <t>9175849 OPHTALMUS CLINICA DE OLHOS CC</t>
  </si>
  <si>
    <t>9530053 DARIO ANTONELLI OFTALMOLOGIA LTDA</t>
  </si>
  <si>
    <t>9712038 HOSPITAL DE OLHOS DE CRICIUMA</t>
  </si>
  <si>
    <t>9819371 CLINICA MEDICA CORAL</t>
  </si>
  <si>
    <t>Total</t>
  </si>
  <si>
    <t>0405010010 CORRECAO CIRURGICA DE ENTROPIO E ECTROPIO</t>
  </si>
  <si>
    <t>0405010079 EXERESE DE CALAZIO E OUTRAS PEQUENAS LESOES DA PA</t>
  </si>
  <si>
    <t>0405010117 RECONSTITUICAO DE CANAL LACRIMAL</t>
  </si>
  <si>
    <t>0405010125 RECONSTITUICAO PARCIAL DE PALPEBRA COM TARSORRAFI</t>
  </si>
  <si>
    <t>0405020015 CORRECAO CIRURGICA DE ESTRABISMO (ACIMA DE 2 MUSC</t>
  </si>
  <si>
    <t>0405030045 FOTOCOAGULACAO A LASER</t>
  </si>
  <si>
    <t>0405030134 VITRECTOMIA ANTERIOR</t>
  </si>
  <si>
    <t>0405030193 PAN-FOTOCOAGULACAO DE RETINA A LASER</t>
  </si>
  <si>
    <t>0405040202 TRATAMENTO DE PTOSE PALPEBRAL</t>
  </si>
  <si>
    <t>0405050020 CAPSULOTOMIA A YAG LASER</t>
  </si>
  <si>
    <t>0405050127 FOTOTRABECULOPLASTIA A LASER</t>
  </si>
  <si>
    <t>0405050151 IMPLANTE SECUNDARIO DE LENTE INTRA-OCULAR - LIO</t>
  </si>
  <si>
    <t>0405050194 IRIDOTOMIA A LASER</t>
  </si>
  <si>
    <t>0405050216 RECOBRIMENTO CONJUNTIVAL</t>
  </si>
  <si>
    <t>0405050224 RECONSTITUICAO DE FORNIX CONJUNTIVAL</t>
  </si>
  <si>
    <t>0405050321 TRABECULECTOMIA</t>
  </si>
  <si>
    <t>0405050372 FACOEMULSIFICACAO COM IMPLANTE DE LENTE INTRA-OCU</t>
  </si>
  <si>
    <t>0409050083 POSTECTOMIA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</si>
</sst>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 &quot;* #,##0.00_-;&quot;-R$ &quot;* #,##0.00_-;_-&quot;R$ &quot;* \-??_-;_-@"/>
  </numFmts>
  <fonts count="3">
    <font>
      <sz val="11.0"/>
      <color rgb="FF000000"/>
      <name val="Calibri"/>
      <scheme val="minor"/>
    </font>
    <font>
      <color theme="1"/>
      <name val="Calibri"/>
      <scheme val="minor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4" xfId="0" applyAlignment="1" applyFont="1" applyNumberFormat="1">
      <alignment shrinkToFit="0" vertical="bottom" wrapText="0"/>
    </xf>
    <xf borderId="1" fillId="2" fontId="2" numFmtId="0" xfId="0" applyAlignment="1" applyBorder="1" applyFill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13.86"/>
    <col customWidth="1" min="3" max="26" width="8.71"/>
  </cols>
  <sheetData>
    <row r="1">
      <c r="A1" s="1" t="s">
        <v>0</v>
      </c>
      <c r="B1" s="1" t="s">
        <v>1</v>
      </c>
    </row>
    <row r="2">
      <c r="A2" s="1">
        <v>4.0501001E8</v>
      </c>
      <c r="B2" s="2">
        <v>407.48</v>
      </c>
    </row>
    <row r="3">
      <c r="A3" s="1">
        <v>4.05010028E8</v>
      </c>
      <c r="B3" s="2">
        <v>278.9</v>
      </c>
    </row>
    <row r="4">
      <c r="A4" s="1">
        <v>4.05010079E8</v>
      </c>
      <c r="B4" s="2">
        <v>393.75</v>
      </c>
    </row>
    <row r="5">
      <c r="A5" s="1">
        <v>4.05010117E8</v>
      </c>
      <c r="B5" s="2">
        <v>689.66</v>
      </c>
    </row>
    <row r="6">
      <c r="A6" s="1">
        <v>4.05010125E8</v>
      </c>
      <c r="B6" s="2">
        <v>622.08</v>
      </c>
    </row>
    <row r="7">
      <c r="A7" s="1">
        <v>4.05020015E8</v>
      </c>
      <c r="B7" s="2">
        <v>1661.76</v>
      </c>
    </row>
    <row r="8">
      <c r="A8" s="1">
        <v>4.05030045E8</v>
      </c>
      <c r="B8" s="2">
        <v>538.05</v>
      </c>
    </row>
    <row r="9">
      <c r="A9" s="1">
        <v>4.0503007E8</v>
      </c>
      <c r="B9" s="2">
        <v>1074.86</v>
      </c>
    </row>
    <row r="10">
      <c r="A10" s="1">
        <v>4.05030134E8</v>
      </c>
      <c r="B10" s="2">
        <v>381.08</v>
      </c>
    </row>
    <row r="11">
      <c r="A11" s="1">
        <v>4.05030193E8</v>
      </c>
      <c r="B11" s="2">
        <v>430.46</v>
      </c>
    </row>
    <row r="12">
      <c r="A12" s="1">
        <v>4.05040016E8</v>
      </c>
      <c r="B12" s="2">
        <v>564.18</v>
      </c>
    </row>
    <row r="13">
      <c r="A13" s="1">
        <v>4.05040105E8</v>
      </c>
      <c r="B13" s="2">
        <v>846.19</v>
      </c>
    </row>
    <row r="14">
      <c r="A14" s="1">
        <v>4.05050011E8</v>
      </c>
      <c r="B14" s="2">
        <v>499.7</v>
      </c>
    </row>
    <row r="15">
      <c r="A15" s="1">
        <v>4.0505002E8</v>
      </c>
      <c r="B15" s="2">
        <v>451.08</v>
      </c>
    </row>
    <row r="16">
      <c r="A16" s="1">
        <v>4.05050097E8</v>
      </c>
      <c r="B16" s="2">
        <v>531.6</v>
      </c>
    </row>
    <row r="17">
      <c r="A17" s="1">
        <v>4.050501E8</v>
      </c>
      <c r="B17" s="2">
        <v>483.6</v>
      </c>
    </row>
    <row r="18">
      <c r="A18" s="1">
        <v>4.05050119E8</v>
      </c>
      <c r="B18" s="2">
        <v>450.0</v>
      </c>
    </row>
    <row r="19">
      <c r="A19" s="1">
        <v>4.05050127E8</v>
      </c>
      <c r="B19" s="2">
        <v>405.0</v>
      </c>
    </row>
    <row r="20">
      <c r="A20" s="1">
        <v>4.05050143E8</v>
      </c>
      <c r="B20" s="2">
        <v>1083.55</v>
      </c>
    </row>
    <row r="21" ht="15.75" customHeight="1">
      <c r="A21" s="1">
        <v>4.05050151E8</v>
      </c>
      <c r="B21" s="2">
        <v>1112.83</v>
      </c>
    </row>
    <row r="22" ht="15.75" customHeight="1">
      <c r="A22" s="1">
        <v>4.05050194E8</v>
      </c>
      <c r="B22" s="2">
        <v>405.0</v>
      </c>
    </row>
    <row r="23" ht="15.75" customHeight="1">
      <c r="A23" s="1">
        <v>4.05050216E8</v>
      </c>
      <c r="B23" s="2">
        <v>516.81</v>
      </c>
    </row>
    <row r="24" ht="15.75" customHeight="1">
      <c r="A24" s="1">
        <v>4.05050224E8</v>
      </c>
      <c r="B24" s="2">
        <v>872.88</v>
      </c>
    </row>
    <row r="25" ht="15.75" customHeight="1">
      <c r="A25" s="1">
        <v>4.05050321E8</v>
      </c>
      <c r="B25" s="2">
        <v>898.35</v>
      </c>
    </row>
    <row r="26" ht="15.75" customHeight="1">
      <c r="A26" s="1">
        <v>4.05050372E8</v>
      </c>
      <c r="B26" s="2">
        <v>450.0</v>
      </c>
    </row>
    <row r="27" ht="15.75" customHeight="1">
      <c r="A27" s="1">
        <v>4.09050083E8</v>
      </c>
      <c r="B27" s="2">
        <v>657.36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5" footer="0.0" header="0.0" left="0.511805555555555" right="0.511805555555555" top="0.78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57"/>
    <col customWidth="1" min="2" max="33" width="8.71"/>
  </cols>
  <sheetData>
    <row r="1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22</v>
      </c>
      <c r="V1" s="1" t="s">
        <v>23</v>
      </c>
      <c r="W1" s="1" t="s">
        <v>24</v>
      </c>
      <c r="X1" s="1" t="s">
        <v>25</v>
      </c>
      <c r="Y1" s="1" t="s">
        <v>26</v>
      </c>
      <c r="Z1" s="1" t="s">
        <v>27</v>
      </c>
      <c r="AA1" s="1" t="s">
        <v>28</v>
      </c>
      <c r="AB1" s="1" t="s">
        <v>29</v>
      </c>
      <c r="AC1" s="1" t="s">
        <v>30</v>
      </c>
      <c r="AD1" s="1" t="s">
        <v>31</v>
      </c>
      <c r="AE1" s="1" t="s">
        <v>32</v>
      </c>
      <c r="AF1" s="1" t="s">
        <v>33</v>
      </c>
      <c r="AG1" s="1" t="s">
        <v>34</v>
      </c>
    </row>
    <row r="2">
      <c r="A2" s="1" t="s">
        <v>35</v>
      </c>
      <c r="B2" s="1">
        <v>0.0</v>
      </c>
      <c r="C2" s="1">
        <v>0.0</v>
      </c>
      <c r="D2" s="1">
        <v>0.0</v>
      </c>
      <c r="E2" s="1">
        <v>0.0</v>
      </c>
      <c r="F2" s="1">
        <v>0.0</v>
      </c>
      <c r="G2" s="1">
        <v>0.0</v>
      </c>
      <c r="H2" s="1">
        <v>0.0</v>
      </c>
      <c r="I2" s="1">
        <v>0.0</v>
      </c>
      <c r="J2" s="1">
        <v>0.0</v>
      </c>
      <c r="K2" s="1">
        <v>0.0</v>
      </c>
      <c r="L2" s="1">
        <v>0.0</v>
      </c>
      <c r="M2" s="1">
        <v>0.0</v>
      </c>
      <c r="N2" s="1">
        <v>0.0</v>
      </c>
      <c r="O2" s="1">
        <v>0.0</v>
      </c>
      <c r="P2" s="1">
        <v>0.0</v>
      </c>
      <c r="Q2" s="1">
        <v>0.0</v>
      </c>
      <c r="R2" s="1">
        <v>0.0</v>
      </c>
      <c r="S2" s="1">
        <v>2.0</v>
      </c>
      <c r="T2" s="1">
        <v>0.0</v>
      </c>
      <c r="U2" s="1">
        <v>0.0</v>
      </c>
      <c r="V2" s="1">
        <v>0.0</v>
      </c>
      <c r="W2" s="1">
        <v>0.0</v>
      </c>
      <c r="X2" s="1">
        <v>0.0</v>
      </c>
      <c r="Y2" s="1">
        <v>0.0</v>
      </c>
      <c r="Z2" s="1">
        <v>0.0</v>
      </c>
      <c r="AA2" s="1">
        <v>0.0</v>
      </c>
      <c r="AB2" s="1">
        <v>0.0</v>
      </c>
      <c r="AC2" s="1">
        <v>0.0</v>
      </c>
      <c r="AD2" s="1">
        <v>0.0</v>
      </c>
      <c r="AE2" s="1">
        <v>0.0</v>
      </c>
      <c r="AF2" s="1">
        <v>0.0</v>
      </c>
      <c r="AG2" s="1">
        <v>2.0</v>
      </c>
    </row>
    <row r="3">
      <c r="A3" s="1" t="s">
        <v>36</v>
      </c>
      <c r="B3" s="1">
        <v>0.0</v>
      </c>
      <c r="C3" s="1">
        <v>0.0</v>
      </c>
      <c r="D3" s="1">
        <v>0.0</v>
      </c>
      <c r="E3" s="1">
        <v>0.0</v>
      </c>
      <c r="F3" s="1">
        <v>0.0</v>
      </c>
      <c r="G3" s="1">
        <v>0.0</v>
      </c>
      <c r="H3" s="1">
        <v>0.0</v>
      </c>
      <c r="I3" s="1">
        <v>0.0</v>
      </c>
      <c r="J3" s="1">
        <v>0.0</v>
      </c>
      <c r="K3" s="1">
        <v>0.0</v>
      </c>
      <c r="L3" s="1">
        <v>0.0</v>
      </c>
      <c r="M3" s="1">
        <v>0.0</v>
      </c>
      <c r="N3" s="1">
        <v>0.0</v>
      </c>
      <c r="O3" s="1">
        <v>0.0</v>
      </c>
      <c r="P3" s="1">
        <v>0.0</v>
      </c>
      <c r="Q3" s="1">
        <v>0.0</v>
      </c>
      <c r="R3" s="1">
        <v>0.0</v>
      </c>
      <c r="S3" s="1">
        <v>0.0</v>
      </c>
      <c r="T3" s="1">
        <v>19.0</v>
      </c>
      <c r="U3" s="1">
        <v>0.0</v>
      </c>
      <c r="V3" s="1">
        <v>0.0</v>
      </c>
      <c r="W3" s="1">
        <v>0.0</v>
      </c>
      <c r="X3" s="1">
        <v>0.0</v>
      </c>
      <c r="Y3" s="1">
        <v>0.0</v>
      </c>
      <c r="Z3" s="1">
        <v>1.0</v>
      </c>
      <c r="AA3" s="1">
        <v>0.0</v>
      </c>
      <c r="AB3" s="1">
        <v>0.0</v>
      </c>
      <c r="AC3" s="1">
        <v>0.0</v>
      </c>
      <c r="AD3" s="1">
        <v>0.0</v>
      </c>
      <c r="AE3" s="1">
        <v>3.0</v>
      </c>
      <c r="AF3" s="1">
        <v>0.0</v>
      </c>
      <c r="AG3" s="1">
        <v>23.0</v>
      </c>
    </row>
    <row r="4">
      <c r="A4" s="1" t="s">
        <v>37</v>
      </c>
      <c r="B4" s="1">
        <v>0.0</v>
      </c>
      <c r="C4" s="1">
        <v>0.0</v>
      </c>
      <c r="D4" s="1">
        <v>0.0</v>
      </c>
      <c r="E4" s="1">
        <v>0.0</v>
      </c>
      <c r="F4" s="1">
        <v>0.0</v>
      </c>
      <c r="G4" s="1">
        <v>0.0</v>
      </c>
      <c r="H4" s="1">
        <v>0.0</v>
      </c>
      <c r="I4" s="1">
        <v>0.0</v>
      </c>
      <c r="J4" s="1">
        <v>0.0</v>
      </c>
      <c r="K4" s="1">
        <v>0.0</v>
      </c>
      <c r="L4" s="1">
        <v>0.0</v>
      </c>
      <c r="M4" s="1">
        <v>5.0</v>
      </c>
      <c r="N4" s="1">
        <v>0.0</v>
      </c>
      <c r="O4" s="1">
        <v>0.0</v>
      </c>
      <c r="P4" s="1">
        <v>0.0</v>
      </c>
      <c r="Q4" s="1">
        <v>0.0</v>
      </c>
      <c r="R4" s="1">
        <v>0.0</v>
      </c>
      <c r="S4" s="1">
        <v>0.0</v>
      </c>
      <c r="T4" s="1">
        <v>0.0</v>
      </c>
      <c r="U4" s="1">
        <v>0.0</v>
      </c>
      <c r="V4" s="1">
        <v>0.0</v>
      </c>
      <c r="W4" s="1">
        <v>0.0</v>
      </c>
      <c r="X4" s="1">
        <v>0.0</v>
      </c>
      <c r="Y4" s="1">
        <v>0.0</v>
      </c>
      <c r="Z4" s="1">
        <v>0.0</v>
      </c>
      <c r="AA4" s="1">
        <v>0.0</v>
      </c>
      <c r="AB4" s="1">
        <v>0.0</v>
      </c>
      <c r="AC4" s="1">
        <v>0.0</v>
      </c>
      <c r="AD4" s="1">
        <v>0.0</v>
      </c>
      <c r="AE4" s="1">
        <v>0.0</v>
      </c>
      <c r="AF4" s="1">
        <v>0.0</v>
      </c>
      <c r="AG4" s="1">
        <v>5.0</v>
      </c>
    </row>
    <row r="5">
      <c r="A5" s="1" t="s">
        <v>38</v>
      </c>
      <c r="B5" s="1">
        <v>0.0</v>
      </c>
      <c r="C5" s="1">
        <v>0.0</v>
      </c>
      <c r="D5" s="1">
        <v>0.0</v>
      </c>
      <c r="E5" s="1">
        <v>0.0</v>
      </c>
      <c r="F5" s="1">
        <v>0.0</v>
      </c>
      <c r="G5" s="1">
        <v>0.0</v>
      </c>
      <c r="H5" s="1">
        <v>0.0</v>
      </c>
      <c r="I5" s="1">
        <v>0.0</v>
      </c>
      <c r="J5" s="1">
        <v>0.0</v>
      </c>
      <c r="K5" s="1">
        <v>0.0</v>
      </c>
      <c r="L5" s="1">
        <v>0.0</v>
      </c>
      <c r="M5" s="1">
        <v>11.0</v>
      </c>
      <c r="N5" s="1">
        <v>0.0</v>
      </c>
      <c r="O5" s="1">
        <v>0.0</v>
      </c>
      <c r="P5" s="1">
        <v>0.0</v>
      </c>
      <c r="Q5" s="1">
        <v>0.0</v>
      </c>
      <c r="R5" s="1">
        <v>0.0</v>
      </c>
      <c r="S5" s="1">
        <v>1.0</v>
      </c>
      <c r="T5" s="1">
        <v>0.0</v>
      </c>
      <c r="U5" s="1">
        <v>0.0</v>
      </c>
      <c r="V5" s="1">
        <v>0.0</v>
      </c>
      <c r="W5" s="1">
        <v>0.0</v>
      </c>
      <c r="X5" s="1">
        <v>0.0</v>
      </c>
      <c r="Y5" s="1">
        <v>0.0</v>
      </c>
      <c r="Z5" s="1">
        <v>0.0</v>
      </c>
      <c r="AA5" s="1">
        <v>0.0</v>
      </c>
      <c r="AB5" s="1">
        <v>0.0</v>
      </c>
      <c r="AC5" s="1">
        <v>0.0</v>
      </c>
      <c r="AD5" s="1">
        <v>0.0</v>
      </c>
      <c r="AE5" s="1">
        <v>0.0</v>
      </c>
      <c r="AF5" s="1">
        <v>0.0</v>
      </c>
      <c r="AG5" s="1">
        <v>12.0</v>
      </c>
    </row>
    <row r="6">
      <c r="A6" s="1" t="s">
        <v>39</v>
      </c>
      <c r="B6" s="1">
        <v>0.0</v>
      </c>
      <c r="C6" s="1">
        <v>0.0</v>
      </c>
      <c r="D6" s="1">
        <v>0.0</v>
      </c>
      <c r="E6" s="1">
        <v>0.0</v>
      </c>
      <c r="F6" s="1">
        <v>0.0</v>
      </c>
      <c r="G6" s="1">
        <v>0.0</v>
      </c>
      <c r="H6" s="1">
        <v>0.0</v>
      </c>
      <c r="I6" s="1">
        <v>0.0</v>
      </c>
      <c r="J6" s="1">
        <v>1.0</v>
      </c>
      <c r="K6" s="1">
        <v>0.0</v>
      </c>
      <c r="L6" s="1">
        <v>0.0</v>
      </c>
      <c r="M6" s="1">
        <v>0.0</v>
      </c>
      <c r="N6" s="1">
        <v>0.0</v>
      </c>
      <c r="O6" s="1">
        <v>0.0</v>
      </c>
      <c r="P6" s="1">
        <v>0.0</v>
      </c>
      <c r="Q6" s="1">
        <v>0.0</v>
      </c>
      <c r="R6" s="1">
        <v>0.0</v>
      </c>
      <c r="S6" s="1">
        <v>0.0</v>
      </c>
      <c r="T6" s="1">
        <v>0.0</v>
      </c>
      <c r="U6" s="1">
        <v>0.0</v>
      </c>
      <c r="V6" s="1">
        <v>0.0</v>
      </c>
      <c r="W6" s="1">
        <v>0.0</v>
      </c>
      <c r="X6" s="1">
        <v>0.0</v>
      </c>
      <c r="Y6" s="1">
        <v>0.0</v>
      </c>
      <c r="Z6" s="1">
        <v>0.0</v>
      </c>
      <c r="AA6" s="1">
        <v>0.0</v>
      </c>
      <c r="AB6" s="1">
        <v>0.0</v>
      </c>
      <c r="AC6" s="1">
        <v>0.0</v>
      </c>
      <c r="AD6" s="1">
        <v>0.0</v>
      </c>
      <c r="AE6" s="1">
        <v>0.0</v>
      </c>
      <c r="AF6" s="1">
        <v>0.0</v>
      </c>
      <c r="AG6" s="1">
        <v>1.0</v>
      </c>
    </row>
    <row r="7">
      <c r="A7" s="1" t="s">
        <v>40</v>
      </c>
      <c r="B7" s="1">
        <v>0.0</v>
      </c>
      <c r="C7" s="1">
        <v>0.0</v>
      </c>
      <c r="D7" s="1">
        <v>0.0</v>
      </c>
      <c r="E7" s="1">
        <v>0.0</v>
      </c>
      <c r="F7" s="1">
        <v>0.0</v>
      </c>
      <c r="G7" s="1">
        <v>0.0</v>
      </c>
      <c r="H7" s="1">
        <v>0.0</v>
      </c>
      <c r="I7" s="1">
        <v>0.0</v>
      </c>
      <c r="J7" s="1">
        <v>0.0</v>
      </c>
      <c r="K7" s="1">
        <v>0.0</v>
      </c>
      <c r="L7" s="1">
        <v>0.0</v>
      </c>
      <c r="M7" s="1">
        <v>0.0</v>
      </c>
      <c r="N7" s="1">
        <v>0.0</v>
      </c>
      <c r="O7" s="1">
        <v>0.0</v>
      </c>
      <c r="P7" s="1">
        <v>0.0</v>
      </c>
      <c r="Q7" s="1">
        <v>19.0</v>
      </c>
      <c r="R7" s="1">
        <v>0.0</v>
      </c>
      <c r="S7" s="1">
        <v>3.0</v>
      </c>
      <c r="T7" s="1">
        <v>0.0</v>
      </c>
      <c r="U7" s="1">
        <v>23.0</v>
      </c>
      <c r="V7" s="1">
        <v>0.0</v>
      </c>
      <c r="W7" s="1">
        <v>0.0</v>
      </c>
      <c r="X7" s="1">
        <v>0.0</v>
      </c>
      <c r="Y7" s="1">
        <v>0.0</v>
      </c>
      <c r="Z7" s="1">
        <v>0.0</v>
      </c>
      <c r="AA7" s="1">
        <v>0.0</v>
      </c>
      <c r="AB7" s="1">
        <v>0.0</v>
      </c>
      <c r="AC7" s="1">
        <v>0.0</v>
      </c>
      <c r="AD7" s="1">
        <v>0.0</v>
      </c>
      <c r="AE7" s="1">
        <v>3.0</v>
      </c>
      <c r="AF7" s="1">
        <v>0.0</v>
      </c>
      <c r="AG7" s="1">
        <v>48.0</v>
      </c>
    </row>
    <row r="8">
      <c r="A8" s="1" t="s">
        <v>41</v>
      </c>
      <c r="B8" s="1">
        <v>0.0</v>
      </c>
      <c r="C8" s="1">
        <v>0.0</v>
      </c>
      <c r="D8" s="1">
        <v>0.0</v>
      </c>
      <c r="E8" s="1">
        <v>0.0</v>
      </c>
      <c r="F8" s="1">
        <v>0.0</v>
      </c>
      <c r="G8" s="1">
        <v>0.0</v>
      </c>
      <c r="H8" s="1">
        <v>0.0</v>
      </c>
      <c r="I8" s="1">
        <v>0.0</v>
      </c>
      <c r="J8" s="1">
        <v>0.0</v>
      </c>
      <c r="K8" s="1">
        <v>0.0</v>
      </c>
      <c r="L8" s="1">
        <v>0.0</v>
      </c>
      <c r="M8" s="1">
        <v>17.0</v>
      </c>
      <c r="N8" s="1">
        <v>0.0</v>
      </c>
      <c r="O8" s="1">
        <v>0.0</v>
      </c>
      <c r="P8" s="1">
        <v>0.0</v>
      </c>
      <c r="Q8" s="1">
        <v>0.0</v>
      </c>
      <c r="R8" s="1">
        <v>0.0</v>
      </c>
      <c r="S8" s="1">
        <v>0.0</v>
      </c>
      <c r="T8" s="1">
        <v>0.0</v>
      </c>
      <c r="U8" s="1">
        <v>0.0</v>
      </c>
      <c r="V8" s="1">
        <v>0.0</v>
      </c>
      <c r="W8" s="1">
        <v>0.0</v>
      </c>
      <c r="X8" s="1">
        <v>0.0</v>
      </c>
      <c r="Y8" s="1">
        <v>0.0</v>
      </c>
      <c r="Z8" s="1">
        <v>0.0</v>
      </c>
      <c r="AA8" s="1">
        <v>0.0</v>
      </c>
      <c r="AB8" s="1">
        <v>0.0</v>
      </c>
      <c r="AC8" s="1">
        <v>0.0</v>
      </c>
      <c r="AD8" s="1">
        <v>0.0</v>
      </c>
      <c r="AE8" s="1">
        <v>0.0</v>
      </c>
      <c r="AF8" s="1">
        <v>0.0</v>
      </c>
      <c r="AG8" s="1">
        <v>17.0</v>
      </c>
    </row>
    <row r="9">
      <c r="A9" s="1" t="s">
        <v>42</v>
      </c>
      <c r="B9" s="1">
        <v>0.0</v>
      </c>
      <c r="C9" s="1">
        <v>2.0</v>
      </c>
      <c r="D9" s="1">
        <v>0.0</v>
      </c>
      <c r="E9" s="1">
        <v>0.0</v>
      </c>
      <c r="F9" s="1">
        <v>0.0</v>
      </c>
      <c r="G9" s="1">
        <v>0.0</v>
      </c>
      <c r="H9" s="1">
        <v>0.0</v>
      </c>
      <c r="I9" s="1">
        <v>0.0</v>
      </c>
      <c r="J9" s="1">
        <v>0.0</v>
      </c>
      <c r="K9" s="1">
        <v>0.0</v>
      </c>
      <c r="L9" s="1">
        <v>0.0</v>
      </c>
      <c r="M9" s="1">
        <v>0.0</v>
      </c>
      <c r="N9" s="1">
        <v>0.0</v>
      </c>
      <c r="O9" s="1">
        <v>0.0</v>
      </c>
      <c r="P9" s="1">
        <v>0.0</v>
      </c>
      <c r="Q9" s="1">
        <v>0.0</v>
      </c>
      <c r="R9" s="1">
        <v>0.0</v>
      </c>
      <c r="S9" s="1">
        <v>5.0</v>
      </c>
      <c r="T9" s="1">
        <v>0.0</v>
      </c>
      <c r="U9" s="1">
        <v>0.0</v>
      </c>
      <c r="V9" s="1">
        <v>0.0</v>
      </c>
      <c r="W9" s="1">
        <v>0.0</v>
      </c>
      <c r="X9" s="1">
        <v>0.0</v>
      </c>
      <c r="Y9" s="1">
        <v>0.0</v>
      </c>
      <c r="Z9" s="1">
        <v>1.0</v>
      </c>
      <c r="AA9" s="1">
        <v>25.0</v>
      </c>
      <c r="AB9" s="1">
        <v>0.0</v>
      </c>
      <c r="AC9" s="1">
        <v>5.0</v>
      </c>
      <c r="AD9" s="1">
        <v>0.0</v>
      </c>
      <c r="AE9" s="1">
        <v>67.0</v>
      </c>
      <c r="AF9" s="1">
        <v>14.0</v>
      </c>
      <c r="AG9" s="1">
        <v>119.0</v>
      </c>
    </row>
    <row r="10">
      <c r="A10" s="1" t="s">
        <v>43</v>
      </c>
      <c r="B10" s="1">
        <v>0.0</v>
      </c>
      <c r="C10" s="1">
        <v>0.0</v>
      </c>
      <c r="D10" s="1">
        <v>0.0</v>
      </c>
      <c r="E10" s="1">
        <v>0.0</v>
      </c>
      <c r="F10" s="1">
        <v>0.0</v>
      </c>
      <c r="G10" s="1">
        <v>0.0</v>
      </c>
      <c r="H10" s="1">
        <v>0.0</v>
      </c>
      <c r="I10" s="1">
        <v>0.0</v>
      </c>
      <c r="J10" s="1">
        <v>48.0</v>
      </c>
      <c r="K10" s="1">
        <v>0.0</v>
      </c>
      <c r="L10" s="1">
        <v>0.0</v>
      </c>
      <c r="M10" s="1">
        <v>6.0</v>
      </c>
      <c r="N10" s="1">
        <v>0.0</v>
      </c>
      <c r="O10" s="1">
        <v>0.0</v>
      </c>
      <c r="P10" s="1">
        <v>0.0</v>
      </c>
      <c r="Q10" s="1">
        <v>0.0</v>
      </c>
      <c r="R10" s="1">
        <v>6.0</v>
      </c>
      <c r="S10" s="1">
        <v>0.0</v>
      </c>
      <c r="T10" s="1">
        <v>0.0</v>
      </c>
      <c r="U10" s="1">
        <v>0.0</v>
      </c>
      <c r="V10" s="1">
        <v>0.0</v>
      </c>
      <c r="W10" s="1">
        <v>0.0</v>
      </c>
      <c r="X10" s="1">
        <v>0.0</v>
      </c>
      <c r="Y10" s="1">
        <v>0.0</v>
      </c>
      <c r="Z10" s="1">
        <v>0.0</v>
      </c>
      <c r="AA10" s="1">
        <v>0.0</v>
      </c>
      <c r="AB10" s="1">
        <v>0.0</v>
      </c>
      <c r="AC10" s="1">
        <v>0.0</v>
      </c>
      <c r="AD10" s="1">
        <v>0.0</v>
      </c>
      <c r="AE10" s="1">
        <v>0.0</v>
      </c>
      <c r="AF10" s="1">
        <v>0.0</v>
      </c>
      <c r="AG10" s="1">
        <v>60.0</v>
      </c>
    </row>
    <row r="11">
      <c r="A11" s="1" t="s">
        <v>44</v>
      </c>
      <c r="B11" s="1">
        <v>7.0</v>
      </c>
      <c r="C11" s="1">
        <v>0.0</v>
      </c>
      <c r="D11" s="1">
        <v>0.0</v>
      </c>
      <c r="E11" s="1">
        <v>0.0</v>
      </c>
      <c r="F11" s="1">
        <v>0.0</v>
      </c>
      <c r="G11" s="1">
        <v>0.0</v>
      </c>
      <c r="H11" s="1">
        <v>0.0</v>
      </c>
      <c r="I11" s="1">
        <v>0.0</v>
      </c>
      <c r="J11" s="1">
        <v>0.0</v>
      </c>
      <c r="K11" s="1">
        <v>67.0</v>
      </c>
      <c r="L11" s="1">
        <v>0.0</v>
      </c>
      <c r="M11" s="1">
        <v>0.0</v>
      </c>
      <c r="N11" s="1">
        <v>3.0</v>
      </c>
      <c r="O11" s="1">
        <v>0.0</v>
      </c>
      <c r="P11" s="1">
        <v>0.0</v>
      </c>
      <c r="Q11" s="1">
        <v>3.0</v>
      </c>
      <c r="R11" s="1">
        <v>6.0</v>
      </c>
      <c r="S11" s="1">
        <v>8.0</v>
      </c>
      <c r="T11" s="1">
        <v>0.0</v>
      </c>
      <c r="U11" s="1">
        <v>1.0</v>
      </c>
      <c r="V11" s="1">
        <v>101.0</v>
      </c>
      <c r="W11" s="1">
        <v>30.0</v>
      </c>
      <c r="X11" s="1">
        <v>8.0</v>
      </c>
      <c r="Y11" s="1">
        <v>1.0</v>
      </c>
      <c r="Z11" s="1">
        <v>7.0</v>
      </c>
      <c r="AA11" s="1">
        <v>28.0</v>
      </c>
      <c r="AB11" s="1">
        <v>11.0</v>
      </c>
      <c r="AC11" s="1">
        <v>121.0</v>
      </c>
      <c r="AD11" s="1">
        <v>0.0</v>
      </c>
      <c r="AE11" s="1">
        <v>31.0</v>
      </c>
      <c r="AF11" s="1">
        <v>5.0</v>
      </c>
      <c r="AG11" s="1">
        <v>438.0</v>
      </c>
    </row>
    <row r="12">
      <c r="A12" s="1" t="s">
        <v>45</v>
      </c>
      <c r="B12" s="1">
        <v>0.0</v>
      </c>
      <c r="C12" s="1">
        <v>0.0</v>
      </c>
      <c r="D12" s="1">
        <v>0.0</v>
      </c>
      <c r="E12" s="1">
        <v>0.0</v>
      </c>
      <c r="F12" s="1">
        <v>0.0</v>
      </c>
      <c r="G12" s="1">
        <v>0.0</v>
      </c>
      <c r="H12" s="1">
        <v>0.0</v>
      </c>
      <c r="I12" s="1">
        <v>0.0</v>
      </c>
      <c r="J12" s="1">
        <v>0.0</v>
      </c>
      <c r="K12" s="1">
        <v>0.0</v>
      </c>
      <c r="L12" s="1">
        <v>0.0</v>
      </c>
      <c r="M12" s="1">
        <v>0.0</v>
      </c>
      <c r="N12" s="1">
        <v>0.0</v>
      </c>
      <c r="O12" s="1">
        <v>0.0</v>
      </c>
      <c r="P12" s="1">
        <v>0.0</v>
      </c>
      <c r="Q12" s="1">
        <v>0.0</v>
      </c>
      <c r="R12" s="1">
        <v>0.0</v>
      </c>
      <c r="S12" s="1">
        <v>0.0</v>
      </c>
      <c r="T12" s="1">
        <v>0.0</v>
      </c>
      <c r="U12" s="1">
        <v>2.0</v>
      </c>
      <c r="V12" s="1">
        <v>0.0</v>
      </c>
      <c r="W12" s="1">
        <v>0.0</v>
      </c>
      <c r="X12" s="1">
        <v>0.0</v>
      </c>
      <c r="Y12" s="1">
        <v>0.0</v>
      </c>
      <c r="Z12" s="1">
        <v>0.0</v>
      </c>
      <c r="AA12" s="1">
        <v>0.0</v>
      </c>
      <c r="AB12" s="1">
        <v>0.0</v>
      </c>
      <c r="AC12" s="1">
        <v>0.0</v>
      </c>
      <c r="AD12" s="1">
        <v>0.0</v>
      </c>
      <c r="AE12" s="1">
        <v>3.0</v>
      </c>
      <c r="AF12" s="1">
        <v>0.0</v>
      </c>
      <c r="AG12" s="1">
        <v>5.0</v>
      </c>
    </row>
    <row r="13">
      <c r="A13" s="1" t="s">
        <v>46</v>
      </c>
      <c r="B13" s="1">
        <v>0.0</v>
      </c>
      <c r="C13" s="1">
        <v>0.0</v>
      </c>
      <c r="D13" s="1">
        <v>0.0</v>
      </c>
      <c r="E13" s="1">
        <v>0.0</v>
      </c>
      <c r="F13" s="1">
        <v>0.0</v>
      </c>
      <c r="G13" s="1">
        <v>0.0</v>
      </c>
      <c r="H13" s="1">
        <v>0.0</v>
      </c>
      <c r="I13" s="1">
        <v>0.0</v>
      </c>
      <c r="J13" s="1">
        <v>0.0</v>
      </c>
      <c r="K13" s="1">
        <v>0.0</v>
      </c>
      <c r="L13" s="1">
        <v>0.0</v>
      </c>
      <c r="M13" s="1">
        <v>1.0</v>
      </c>
      <c r="N13" s="1">
        <v>0.0</v>
      </c>
      <c r="O13" s="1">
        <v>0.0</v>
      </c>
      <c r="P13" s="1">
        <v>0.0</v>
      </c>
      <c r="Q13" s="1">
        <v>0.0</v>
      </c>
      <c r="R13" s="1">
        <v>0.0</v>
      </c>
      <c r="S13" s="1">
        <v>0.0</v>
      </c>
      <c r="T13" s="1">
        <v>0.0</v>
      </c>
      <c r="U13" s="1">
        <v>0.0</v>
      </c>
      <c r="V13" s="1">
        <v>0.0</v>
      </c>
      <c r="W13" s="1">
        <v>0.0</v>
      </c>
      <c r="X13" s="1">
        <v>0.0</v>
      </c>
      <c r="Y13" s="1">
        <v>0.0</v>
      </c>
      <c r="Z13" s="1">
        <v>0.0</v>
      </c>
      <c r="AA13" s="1">
        <v>0.0</v>
      </c>
      <c r="AB13" s="1">
        <v>0.0</v>
      </c>
      <c r="AC13" s="1">
        <v>0.0</v>
      </c>
      <c r="AD13" s="1">
        <v>0.0</v>
      </c>
      <c r="AE13" s="1">
        <v>0.0</v>
      </c>
      <c r="AF13" s="1">
        <v>0.0</v>
      </c>
      <c r="AG13" s="1">
        <v>1.0</v>
      </c>
    </row>
    <row r="14">
      <c r="A14" s="1" t="s">
        <v>47</v>
      </c>
      <c r="B14" s="1">
        <v>0.0</v>
      </c>
      <c r="C14" s="1">
        <v>0.0</v>
      </c>
      <c r="D14" s="1">
        <v>0.0</v>
      </c>
      <c r="E14" s="1">
        <v>0.0</v>
      </c>
      <c r="F14" s="1">
        <v>0.0</v>
      </c>
      <c r="G14" s="1">
        <v>0.0</v>
      </c>
      <c r="H14" s="1">
        <v>0.0</v>
      </c>
      <c r="I14" s="1">
        <v>0.0</v>
      </c>
      <c r="J14" s="1">
        <v>0.0</v>
      </c>
      <c r="K14" s="1">
        <v>0.0</v>
      </c>
      <c r="L14" s="1">
        <v>0.0</v>
      </c>
      <c r="M14" s="1">
        <v>0.0</v>
      </c>
      <c r="N14" s="1">
        <v>0.0</v>
      </c>
      <c r="O14" s="1">
        <v>0.0</v>
      </c>
      <c r="P14" s="1">
        <v>0.0</v>
      </c>
      <c r="Q14" s="1">
        <v>0.0</v>
      </c>
      <c r="R14" s="1">
        <v>0.0</v>
      </c>
      <c r="S14" s="1">
        <v>11.0</v>
      </c>
      <c r="T14" s="1">
        <v>0.0</v>
      </c>
      <c r="U14" s="1">
        <v>0.0</v>
      </c>
      <c r="V14" s="1">
        <v>0.0</v>
      </c>
      <c r="W14" s="1">
        <v>0.0</v>
      </c>
      <c r="X14" s="1">
        <v>0.0</v>
      </c>
      <c r="Y14" s="1">
        <v>0.0</v>
      </c>
      <c r="Z14" s="1">
        <v>0.0</v>
      </c>
      <c r="AA14" s="1">
        <v>0.0</v>
      </c>
      <c r="AB14" s="1">
        <v>0.0</v>
      </c>
      <c r="AC14" s="1">
        <v>0.0</v>
      </c>
      <c r="AD14" s="1">
        <v>2.0</v>
      </c>
      <c r="AE14" s="1">
        <v>36.0</v>
      </c>
      <c r="AF14" s="1">
        <v>0.0</v>
      </c>
      <c r="AG14" s="1">
        <v>49.0</v>
      </c>
    </row>
    <row r="15">
      <c r="A15" s="1" t="s">
        <v>48</v>
      </c>
      <c r="B15" s="1">
        <v>0.0</v>
      </c>
      <c r="C15" s="1">
        <v>0.0</v>
      </c>
      <c r="D15" s="1">
        <v>0.0</v>
      </c>
      <c r="E15" s="1">
        <v>0.0</v>
      </c>
      <c r="F15" s="1">
        <v>0.0</v>
      </c>
      <c r="G15" s="1">
        <v>0.0</v>
      </c>
      <c r="H15" s="1">
        <v>0.0</v>
      </c>
      <c r="I15" s="1">
        <v>0.0</v>
      </c>
      <c r="J15" s="1">
        <v>0.0</v>
      </c>
      <c r="K15" s="1">
        <v>20.0</v>
      </c>
      <c r="L15" s="1">
        <v>0.0</v>
      </c>
      <c r="M15" s="1">
        <v>0.0</v>
      </c>
      <c r="N15" s="1">
        <v>0.0</v>
      </c>
      <c r="O15" s="1">
        <v>0.0</v>
      </c>
      <c r="P15" s="1">
        <v>0.0</v>
      </c>
      <c r="Q15" s="1">
        <v>0.0</v>
      </c>
      <c r="R15" s="1">
        <v>0.0</v>
      </c>
      <c r="S15" s="1">
        <v>0.0</v>
      </c>
      <c r="T15" s="1">
        <v>0.0</v>
      </c>
      <c r="U15" s="1">
        <v>8.0</v>
      </c>
      <c r="V15" s="1">
        <v>0.0</v>
      </c>
      <c r="W15" s="1">
        <v>0.0</v>
      </c>
      <c r="X15" s="1">
        <v>0.0</v>
      </c>
      <c r="Y15" s="1">
        <v>0.0</v>
      </c>
      <c r="Z15" s="1">
        <v>0.0</v>
      </c>
      <c r="AA15" s="1">
        <v>0.0</v>
      </c>
      <c r="AB15" s="1">
        <v>0.0</v>
      </c>
      <c r="AC15" s="1">
        <v>0.0</v>
      </c>
      <c r="AD15" s="1">
        <v>0.0</v>
      </c>
      <c r="AE15" s="1">
        <v>0.0</v>
      </c>
      <c r="AF15" s="1">
        <v>0.0</v>
      </c>
      <c r="AG15" s="1">
        <v>28.0</v>
      </c>
    </row>
    <row r="16">
      <c r="A16" s="1" t="s">
        <v>49</v>
      </c>
      <c r="B16" s="1">
        <v>0.0</v>
      </c>
      <c r="C16" s="1">
        <v>0.0</v>
      </c>
      <c r="D16" s="1">
        <v>0.0</v>
      </c>
      <c r="E16" s="1">
        <v>0.0</v>
      </c>
      <c r="F16" s="1">
        <v>0.0</v>
      </c>
      <c r="G16" s="1">
        <v>0.0</v>
      </c>
      <c r="H16" s="1">
        <v>0.0</v>
      </c>
      <c r="I16" s="1">
        <v>0.0</v>
      </c>
      <c r="J16" s="1">
        <v>0.0</v>
      </c>
      <c r="K16" s="1">
        <v>0.0</v>
      </c>
      <c r="L16" s="1">
        <v>0.0</v>
      </c>
      <c r="M16" s="1">
        <v>54.0</v>
      </c>
      <c r="N16" s="1">
        <v>0.0</v>
      </c>
      <c r="O16" s="1">
        <v>0.0</v>
      </c>
      <c r="P16" s="1">
        <v>0.0</v>
      </c>
      <c r="Q16" s="1">
        <v>0.0</v>
      </c>
      <c r="R16" s="1">
        <v>0.0</v>
      </c>
      <c r="S16" s="1">
        <v>0.0</v>
      </c>
      <c r="T16" s="1">
        <v>0.0</v>
      </c>
      <c r="U16" s="1">
        <v>0.0</v>
      </c>
      <c r="V16" s="1">
        <v>0.0</v>
      </c>
      <c r="W16" s="1">
        <v>0.0</v>
      </c>
      <c r="X16" s="1">
        <v>0.0</v>
      </c>
      <c r="Y16" s="1">
        <v>0.0</v>
      </c>
      <c r="Z16" s="1">
        <v>0.0</v>
      </c>
      <c r="AA16" s="1">
        <v>0.0</v>
      </c>
      <c r="AB16" s="1">
        <v>0.0</v>
      </c>
      <c r="AC16" s="1">
        <v>0.0</v>
      </c>
      <c r="AD16" s="1">
        <v>0.0</v>
      </c>
      <c r="AE16" s="1">
        <v>0.0</v>
      </c>
      <c r="AF16" s="1">
        <v>0.0</v>
      </c>
      <c r="AG16" s="1">
        <v>54.0</v>
      </c>
    </row>
    <row r="17">
      <c r="A17" s="1" t="s">
        <v>50</v>
      </c>
      <c r="B17" s="1">
        <v>0.0</v>
      </c>
      <c r="C17" s="1">
        <v>0.0</v>
      </c>
      <c r="D17" s="1">
        <v>0.0</v>
      </c>
      <c r="E17" s="1">
        <v>0.0</v>
      </c>
      <c r="F17" s="1">
        <v>2.0</v>
      </c>
      <c r="G17" s="1">
        <v>0.0</v>
      </c>
      <c r="H17" s="1">
        <v>0.0</v>
      </c>
      <c r="I17" s="1">
        <v>0.0</v>
      </c>
      <c r="J17" s="1">
        <v>0.0</v>
      </c>
      <c r="K17" s="1">
        <v>0.0</v>
      </c>
      <c r="L17" s="1">
        <v>0.0</v>
      </c>
      <c r="M17" s="1">
        <v>12.0</v>
      </c>
      <c r="N17" s="1">
        <v>0.0</v>
      </c>
      <c r="O17" s="1">
        <v>0.0</v>
      </c>
      <c r="P17" s="1">
        <v>0.0</v>
      </c>
      <c r="Q17" s="1">
        <v>0.0</v>
      </c>
      <c r="R17" s="1">
        <v>0.0</v>
      </c>
      <c r="S17" s="1">
        <v>0.0</v>
      </c>
      <c r="T17" s="1">
        <v>0.0</v>
      </c>
      <c r="U17" s="1">
        <v>0.0</v>
      </c>
      <c r="V17" s="1">
        <v>0.0</v>
      </c>
      <c r="W17" s="1">
        <v>0.0</v>
      </c>
      <c r="X17" s="1">
        <v>0.0</v>
      </c>
      <c r="Y17" s="1">
        <v>0.0</v>
      </c>
      <c r="Z17" s="1">
        <v>0.0</v>
      </c>
      <c r="AA17" s="1">
        <v>0.0</v>
      </c>
      <c r="AB17" s="1">
        <v>0.0</v>
      </c>
      <c r="AC17" s="1">
        <v>0.0</v>
      </c>
      <c r="AD17" s="1">
        <v>0.0</v>
      </c>
      <c r="AE17" s="1">
        <v>0.0</v>
      </c>
      <c r="AF17" s="1">
        <v>0.0</v>
      </c>
      <c r="AG17" s="1">
        <v>14.0</v>
      </c>
    </row>
    <row r="18">
      <c r="A18" s="1" t="s">
        <v>51</v>
      </c>
      <c r="B18" s="1">
        <v>0.0</v>
      </c>
      <c r="C18" s="1">
        <v>20.0</v>
      </c>
      <c r="D18" s="1">
        <v>84.0</v>
      </c>
      <c r="E18" s="1">
        <v>20.0</v>
      </c>
      <c r="F18" s="1">
        <v>1.0</v>
      </c>
      <c r="G18" s="1">
        <v>24.0</v>
      </c>
      <c r="H18" s="1">
        <v>49.0</v>
      </c>
      <c r="I18" s="1">
        <v>0.0</v>
      </c>
      <c r="J18" s="1">
        <v>11.0</v>
      </c>
      <c r="K18" s="1">
        <v>35.0</v>
      </c>
      <c r="L18" s="1">
        <v>100.0</v>
      </c>
      <c r="M18" s="1">
        <v>102.0</v>
      </c>
      <c r="N18" s="1">
        <v>52.0</v>
      </c>
      <c r="O18" s="1">
        <v>0.0</v>
      </c>
      <c r="P18" s="1">
        <v>0.0</v>
      </c>
      <c r="Q18" s="1">
        <v>120.0</v>
      </c>
      <c r="R18" s="1">
        <v>14.0</v>
      </c>
      <c r="S18" s="1">
        <v>79.0</v>
      </c>
      <c r="T18" s="1">
        <v>0.0</v>
      </c>
      <c r="U18" s="1">
        <v>0.0</v>
      </c>
      <c r="V18" s="1">
        <v>0.0</v>
      </c>
      <c r="W18" s="1">
        <v>41.0</v>
      </c>
      <c r="X18" s="1">
        <v>0.0</v>
      </c>
      <c r="Y18" s="1">
        <v>7.0</v>
      </c>
      <c r="Z18" s="1">
        <v>21.0</v>
      </c>
      <c r="AA18" s="1">
        <v>134.0</v>
      </c>
      <c r="AB18" s="1">
        <v>0.0</v>
      </c>
      <c r="AC18" s="1">
        <v>159.0</v>
      </c>
      <c r="AD18" s="1">
        <v>1.0</v>
      </c>
      <c r="AE18" s="1">
        <v>53.0</v>
      </c>
      <c r="AF18" s="1">
        <v>3.0</v>
      </c>
      <c r="AG18" s="1">
        <v>1130.0</v>
      </c>
    </row>
    <row r="19">
      <c r="A19" s="1" t="s">
        <v>52</v>
      </c>
      <c r="B19" s="1">
        <v>0.0</v>
      </c>
      <c r="C19" s="1">
        <v>0.0</v>
      </c>
      <c r="D19" s="1">
        <v>0.0</v>
      </c>
      <c r="E19" s="1">
        <v>0.0</v>
      </c>
      <c r="F19" s="1">
        <v>4.0</v>
      </c>
      <c r="G19" s="1">
        <v>0.0</v>
      </c>
      <c r="H19" s="1">
        <v>17.0</v>
      </c>
      <c r="I19" s="1">
        <v>10.0</v>
      </c>
      <c r="J19" s="1">
        <v>1.0</v>
      </c>
      <c r="K19" s="1">
        <v>6.0</v>
      </c>
      <c r="L19" s="1">
        <v>0.0</v>
      </c>
      <c r="M19" s="1">
        <v>0.0</v>
      </c>
      <c r="N19" s="1">
        <v>0.0</v>
      </c>
      <c r="O19" s="1">
        <v>3.0</v>
      </c>
      <c r="P19" s="1">
        <v>7.0</v>
      </c>
      <c r="Q19" s="1">
        <v>0.0</v>
      </c>
      <c r="R19" s="1">
        <v>0.0</v>
      </c>
      <c r="S19" s="1">
        <v>0.0</v>
      </c>
      <c r="T19" s="1">
        <v>0.0</v>
      </c>
      <c r="U19" s="1">
        <v>0.0</v>
      </c>
      <c r="V19" s="1">
        <v>0.0</v>
      </c>
      <c r="W19" s="1">
        <v>0.0</v>
      </c>
      <c r="X19" s="1">
        <v>0.0</v>
      </c>
      <c r="Y19" s="1">
        <v>0.0</v>
      </c>
      <c r="Z19" s="1">
        <v>0.0</v>
      </c>
      <c r="AA19" s="1">
        <v>0.0</v>
      </c>
      <c r="AB19" s="1">
        <v>0.0</v>
      </c>
      <c r="AC19" s="1">
        <v>0.0</v>
      </c>
      <c r="AD19" s="1">
        <v>0.0</v>
      </c>
      <c r="AE19" s="1">
        <v>0.0</v>
      </c>
      <c r="AF19" s="1">
        <v>0.0</v>
      </c>
      <c r="AG19" s="1">
        <v>48.0</v>
      </c>
    </row>
    <row r="20">
      <c r="A20" s="1" t="s">
        <v>34</v>
      </c>
      <c r="B20" s="1">
        <v>7.0</v>
      </c>
      <c r="C20" s="1">
        <v>22.0</v>
      </c>
      <c r="D20" s="1">
        <v>84.0</v>
      </c>
      <c r="E20" s="1">
        <v>20.0</v>
      </c>
      <c r="F20" s="1">
        <v>7.0</v>
      </c>
      <c r="G20" s="1">
        <v>24.0</v>
      </c>
      <c r="H20" s="1">
        <v>66.0</v>
      </c>
      <c r="I20" s="1">
        <v>10.0</v>
      </c>
      <c r="J20" s="1">
        <v>61.0</v>
      </c>
      <c r="K20" s="1">
        <v>128.0</v>
      </c>
      <c r="L20" s="1">
        <v>100.0</v>
      </c>
      <c r="M20" s="1">
        <v>208.0</v>
      </c>
      <c r="N20" s="1">
        <v>55.0</v>
      </c>
      <c r="O20" s="1">
        <v>3.0</v>
      </c>
      <c r="P20" s="1">
        <v>7.0</v>
      </c>
      <c r="Q20" s="1">
        <v>142.0</v>
      </c>
      <c r="R20" s="1">
        <v>26.0</v>
      </c>
      <c r="S20" s="1">
        <v>109.0</v>
      </c>
      <c r="T20" s="1">
        <v>19.0</v>
      </c>
      <c r="U20" s="1">
        <v>34.0</v>
      </c>
      <c r="V20" s="1">
        <v>101.0</v>
      </c>
      <c r="W20" s="1">
        <v>71.0</v>
      </c>
      <c r="X20" s="1">
        <v>8.0</v>
      </c>
      <c r="Y20" s="1">
        <v>8.0</v>
      </c>
      <c r="Z20" s="1">
        <v>30.0</v>
      </c>
      <c r="AA20" s="1">
        <v>187.0</v>
      </c>
      <c r="AB20" s="1">
        <v>11.0</v>
      </c>
      <c r="AC20" s="1">
        <v>285.0</v>
      </c>
      <c r="AD20" s="1">
        <v>3.0</v>
      </c>
      <c r="AE20" s="1">
        <v>196.0</v>
      </c>
      <c r="AF20" s="1">
        <v>22.0</v>
      </c>
      <c r="AG20" s="1">
        <v>2054.0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5" footer="0.0" header="0.0" left="0.511805555555555" right="0.511805555555555" top="0.78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32" width="8.71"/>
    <col customWidth="1" min="33" max="33" width="15.86"/>
  </cols>
  <sheetData>
    <row r="1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22</v>
      </c>
      <c r="V1" s="1" t="s">
        <v>23</v>
      </c>
      <c r="W1" s="1" t="s">
        <v>24</v>
      </c>
      <c r="X1" s="1" t="s">
        <v>25</v>
      </c>
      <c r="Y1" s="1" t="s">
        <v>26</v>
      </c>
      <c r="Z1" s="1" t="s">
        <v>27</v>
      </c>
      <c r="AA1" s="1" t="s">
        <v>28</v>
      </c>
      <c r="AB1" s="1" t="s">
        <v>29</v>
      </c>
      <c r="AC1" s="1" t="s">
        <v>30</v>
      </c>
      <c r="AD1" s="1" t="s">
        <v>31</v>
      </c>
      <c r="AE1" s="1" t="s">
        <v>32</v>
      </c>
      <c r="AF1" s="1" t="s">
        <v>33</v>
      </c>
      <c r="AG1" s="1" t="s">
        <v>34</v>
      </c>
    </row>
    <row r="2">
      <c r="A2" s="1" t="s">
        <v>35</v>
      </c>
      <c r="B2" s="1">
        <v>0.0</v>
      </c>
      <c r="C2" s="1">
        <v>0.0</v>
      </c>
      <c r="D2" s="1">
        <v>0.0</v>
      </c>
      <c r="E2" s="1">
        <v>0.0</v>
      </c>
      <c r="F2" s="1">
        <v>0.0</v>
      </c>
      <c r="G2" s="1">
        <v>0.0</v>
      </c>
      <c r="H2" s="1">
        <v>0.0</v>
      </c>
      <c r="I2" s="1">
        <v>0.0</v>
      </c>
      <c r="J2" s="1">
        <v>0.0</v>
      </c>
      <c r="K2" s="1">
        <v>0.0</v>
      </c>
      <c r="L2" s="1">
        <v>0.0</v>
      </c>
      <c r="M2" s="1">
        <v>0.0</v>
      </c>
      <c r="N2" s="1">
        <v>0.0</v>
      </c>
      <c r="O2" s="1">
        <v>0.0</v>
      </c>
      <c r="P2" s="1">
        <v>0.0</v>
      </c>
      <c r="Q2" s="1">
        <v>0.0</v>
      </c>
      <c r="R2" s="1">
        <v>0.0</v>
      </c>
      <c r="S2" s="1">
        <v>814.96</v>
      </c>
      <c r="T2" s="1">
        <v>0.0</v>
      </c>
      <c r="U2" s="1">
        <v>0.0</v>
      </c>
      <c r="V2" s="1">
        <v>0.0</v>
      </c>
      <c r="W2" s="1">
        <v>0.0</v>
      </c>
      <c r="X2" s="1">
        <v>0.0</v>
      </c>
      <c r="Y2" s="1">
        <v>0.0</v>
      </c>
      <c r="Z2" s="1">
        <v>0.0</v>
      </c>
      <c r="AA2" s="1">
        <v>0.0</v>
      </c>
      <c r="AB2" s="1">
        <v>0.0</v>
      </c>
      <c r="AC2" s="1">
        <v>0.0</v>
      </c>
      <c r="AD2" s="1">
        <v>0.0</v>
      </c>
      <c r="AE2" s="1">
        <v>0.0</v>
      </c>
      <c r="AF2" s="1">
        <v>0.0</v>
      </c>
      <c r="AG2" s="2">
        <v>814.96</v>
      </c>
    </row>
    <row r="3">
      <c r="A3" s="1" t="s">
        <v>36</v>
      </c>
      <c r="B3" s="1">
        <v>0.0</v>
      </c>
      <c r="C3" s="1">
        <v>0.0</v>
      </c>
      <c r="D3" s="1">
        <v>0.0</v>
      </c>
      <c r="E3" s="1">
        <v>0.0</v>
      </c>
      <c r="F3" s="1">
        <v>0.0</v>
      </c>
      <c r="G3" s="1">
        <v>0.0</v>
      </c>
      <c r="H3" s="1">
        <v>0.0</v>
      </c>
      <c r="I3" s="1">
        <v>0.0</v>
      </c>
      <c r="J3" s="1">
        <v>0.0</v>
      </c>
      <c r="K3" s="1">
        <v>0.0</v>
      </c>
      <c r="L3" s="1">
        <v>0.0</v>
      </c>
      <c r="M3" s="1">
        <v>0.0</v>
      </c>
      <c r="N3" s="1">
        <v>0.0</v>
      </c>
      <c r="O3" s="1">
        <v>0.0</v>
      </c>
      <c r="P3" s="1">
        <v>0.0</v>
      </c>
      <c r="Q3" s="1">
        <v>0.0</v>
      </c>
      <c r="R3" s="1">
        <v>0.0</v>
      </c>
      <c r="S3" s="1">
        <v>0.0</v>
      </c>
      <c r="T3" s="1">
        <v>2992.5</v>
      </c>
      <c r="U3" s="1">
        <v>0.0</v>
      </c>
      <c r="V3" s="1">
        <v>0.0</v>
      </c>
      <c r="W3" s="1">
        <v>0.0</v>
      </c>
      <c r="X3" s="1">
        <v>0.0</v>
      </c>
      <c r="Y3" s="1">
        <v>0.0</v>
      </c>
      <c r="Z3" s="1">
        <v>393.75</v>
      </c>
      <c r="AA3" s="1">
        <v>0.0</v>
      </c>
      <c r="AB3" s="1">
        <v>0.0</v>
      </c>
      <c r="AC3" s="1">
        <v>0.0</v>
      </c>
      <c r="AD3" s="1">
        <v>0.0</v>
      </c>
      <c r="AE3" s="1">
        <v>1181.25</v>
      </c>
      <c r="AF3" s="1">
        <v>0.0</v>
      </c>
      <c r="AG3" s="2">
        <v>4567.5</v>
      </c>
    </row>
    <row r="4">
      <c r="A4" s="1" t="s">
        <v>37</v>
      </c>
      <c r="B4" s="1">
        <v>0.0</v>
      </c>
      <c r="C4" s="1">
        <v>0.0</v>
      </c>
      <c r="D4" s="1">
        <v>0.0</v>
      </c>
      <c r="E4" s="1">
        <v>0.0</v>
      </c>
      <c r="F4" s="1">
        <v>0.0</v>
      </c>
      <c r="G4" s="1">
        <v>0.0</v>
      </c>
      <c r="H4" s="1">
        <v>0.0</v>
      </c>
      <c r="I4" s="1">
        <v>0.0</v>
      </c>
      <c r="J4" s="1">
        <v>0.0</v>
      </c>
      <c r="K4" s="1">
        <v>0.0</v>
      </c>
      <c r="L4" s="1">
        <v>0.0</v>
      </c>
      <c r="M4" s="1">
        <v>3448.3</v>
      </c>
      <c r="N4" s="1">
        <v>0.0</v>
      </c>
      <c r="O4" s="1">
        <v>0.0</v>
      </c>
      <c r="P4" s="1">
        <v>0.0</v>
      </c>
      <c r="Q4" s="1">
        <v>0.0</v>
      </c>
      <c r="R4" s="1">
        <v>0.0</v>
      </c>
      <c r="S4" s="1">
        <v>0.0</v>
      </c>
      <c r="T4" s="1">
        <v>0.0</v>
      </c>
      <c r="U4" s="1">
        <v>0.0</v>
      </c>
      <c r="V4" s="1">
        <v>0.0</v>
      </c>
      <c r="W4" s="1">
        <v>0.0</v>
      </c>
      <c r="X4" s="1">
        <v>0.0</v>
      </c>
      <c r="Y4" s="1">
        <v>0.0</v>
      </c>
      <c r="Z4" s="1">
        <v>0.0</v>
      </c>
      <c r="AA4" s="1">
        <v>0.0</v>
      </c>
      <c r="AB4" s="1">
        <v>0.0</v>
      </c>
      <c r="AC4" s="1">
        <v>0.0</v>
      </c>
      <c r="AD4" s="1">
        <v>0.0</v>
      </c>
      <c r="AE4" s="1">
        <v>0.0</v>
      </c>
      <c r="AF4" s="1">
        <v>0.0</v>
      </c>
      <c r="AG4" s="2">
        <v>3448.3</v>
      </c>
    </row>
    <row r="5">
      <c r="A5" s="1" t="s">
        <v>38</v>
      </c>
      <c r="B5" s="1">
        <v>0.0</v>
      </c>
      <c r="C5" s="1">
        <v>0.0</v>
      </c>
      <c r="D5" s="1">
        <v>0.0</v>
      </c>
      <c r="E5" s="1">
        <v>0.0</v>
      </c>
      <c r="F5" s="1">
        <v>0.0</v>
      </c>
      <c r="G5" s="1">
        <v>0.0</v>
      </c>
      <c r="H5" s="1">
        <v>0.0</v>
      </c>
      <c r="I5" s="1">
        <v>0.0</v>
      </c>
      <c r="J5" s="1">
        <v>0.0</v>
      </c>
      <c r="K5" s="1">
        <v>0.0</v>
      </c>
      <c r="L5" s="1">
        <v>0.0</v>
      </c>
      <c r="M5" s="1">
        <v>3421.44</v>
      </c>
      <c r="N5" s="1">
        <v>0.0</v>
      </c>
      <c r="O5" s="1">
        <v>0.0</v>
      </c>
      <c r="P5" s="1">
        <v>0.0</v>
      </c>
      <c r="Q5" s="1">
        <v>0.0</v>
      </c>
      <c r="R5" s="1">
        <v>0.0</v>
      </c>
      <c r="S5" s="1">
        <v>311.04</v>
      </c>
      <c r="T5" s="1">
        <v>0.0</v>
      </c>
      <c r="U5" s="1">
        <v>0.0</v>
      </c>
      <c r="V5" s="1">
        <v>0.0</v>
      </c>
      <c r="W5" s="1">
        <v>0.0</v>
      </c>
      <c r="X5" s="1">
        <v>0.0</v>
      </c>
      <c r="Y5" s="1">
        <v>0.0</v>
      </c>
      <c r="Z5" s="1">
        <v>0.0</v>
      </c>
      <c r="AA5" s="1">
        <v>0.0</v>
      </c>
      <c r="AB5" s="1">
        <v>0.0</v>
      </c>
      <c r="AC5" s="1">
        <v>0.0</v>
      </c>
      <c r="AD5" s="1">
        <v>0.0</v>
      </c>
      <c r="AE5" s="1">
        <v>0.0</v>
      </c>
      <c r="AF5" s="1">
        <v>0.0</v>
      </c>
      <c r="AG5" s="2">
        <v>3732.48</v>
      </c>
    </row>
    <row r="6">
      <c r="A6" s="1" t="s">
        <v>39</v>
      </c>
      <c r="B6" s="1">
        <v>0.0</v>
      </c>
      <c r="C6" s="1">
        <v>0.0</v>
      </c>
      <c r="D6" s="1">
        <v>0.0</v>
      </c>
      <c r="E6" s="1">
        <v>0.0</v>
      </c>
      <c r="F6" s="1">
        <v>0.0</v>
      </c>
      <c r="G6" s="1">
        <v>0.0</v>
      </c>
      <c r="H6" s="1">
        <v>0.0</v>
      </c>
      <c r="I6" s="1">
        <v>0.0</v>
      </c>
      <c r="J6" s="1">
        <v>1661.76</v>
      </c>
      <c r="K6" s="1">
        <v>0.0</v>
      </c>
      <c r="L6" s="1">
        <v>0.0</v>
      </c>
      <c r="M6" s="1">
        <v>0.0</v>
      </c>
      <c r="N6" s="1">
        <v>0.0</v>
      </c>
      <c r="O6" s="1">
        <v>0.0</v>
      </c>
      <c r="P6" s="1">
        <v>0.0</v>
      </c>
      <c r="Q6" s="1">
        <v>0.0</v>
      </c>
      <c r="R6" s="1">
        <v>0.0</v>
      </c>
      <c r="S6" s="1">
        <v>0.0</v>
      </c>
      <c r="T6" s="1">
        <v>0.0</v>
      </c>
      <c r="U6" s="1">
        <v>0.0</v>
      </c>
      <c r="V6" s="1">
        <v>0.0</v>
      </c>
      <c r="W6" s="1">
        <v>0.0</v>
      </c>
      <c r="X6" s="1">
        <v>0.0</v>
      </c>
      <c r="Y6" s="1">
        <v>0.0</v>
      </c>
      <c r="Z6" s="1">
        <v>0.0</v>
      </c>
      <c r="AA6" s="1">
        <v>0.0</v>
      </c>
      <c r="AB6" s="1">
        <v>0.0</v>
      </c>
      <c r="AC6" s="1">
        <v>0.0</v>
      </c>
      <c r="AD6" s="1">
        <v>0.0</v>
      </c>
      <c r="AE6" s="1">
        <v>0.0</v>
      </c>
      <c r="AF6" s="1">
        <v>0.0</v>
      </c>
      <c r="AG6" s="2">
        <v>1661.76</v>
      </c>
    </row>
    <row r="7">
      <c r="A7" s="1" t="s">
        <v>40</v>
      </c>
      <c r="B7" s="1">
        <v>0.0</v>
      </c>
      <c r="C7" s="1">
        <v>0.0</v>
      </c>
      <c r="D7" s="1">
        <v>0.0</v>
      </c>
      <c r="E7" s="1">
        <v>0.0</v>
      </c>
      <c r="F7" s="1">
        <v>0.0</v>
      </c>
      <c r="G7" s="1">
        <v>0.0</v>
      </c>
      <c r="H7" s="1">
        <v>0.0</v>
      </c>
      <c r="I7" s="1">
        <v>0.0</v>
      </c>
      <c r="J7" s="1">
        <v>0.0</v>
      </c>
      <c r="K7" s="1">
        <v>0.0</v>
      </c>
      <c r="L7" s="1">
        <v>0.0</v>
      </c>
      <c r="M7" s="1">
        <v>0.0</v>
      </c>
      <c r="N7" s="1">
        <v>0.0</v>
      </c>
      <c r="O7" s="1">
        <v>0.0</v>
      </c>
      <c r="P7" s="1">
        <v>0.0</v>
      </c>
      <c r="Q7" s="1">
        <v>2044.59</v>
      </c>
      <c r="R7" s="1">
        <v>0.0</v>
      </c>
      <c r="S7" s="1">
        <v>322.83</v>
      </c>
      <c r="T7" s="1">
        <v>0.0</v>
      </c>
      <c r="U7" s="1">
        <v>2475.03</v>
      </c>
      <c r="V7" s="1">
        <v>0.0</v>
      </c>
      <c r="W7" s="1">
        <v>0.0</v>
      </c>
      <c r="X7" s="1">
        <v>0.0</v>
      </c>
      <c r="Y7" s="1">
        <v>0.0</v>
      </c>
      <c r="Z7" s="1">
        <v>0.0</v>
      </c>
      <c r="AA7" s="1">
        <v>0.0</v>
      </c>
      <c r="AB7" s="1">
        <v>0.0</v>
      </c>
      <c r="AC7" s="1">
        <v>0.0</v>
      </c>
      <c r="AD7" s="1">
        <v>0.0</v>
      </c>
      <c r="AE7" s="1">
        <v>1614.15</v>
      </c>
      <c r="AF7" s="1">
        <v>0.0</v>
      </c>
      <c r="AG7" s="2">
        <v>6456.6</v>
      </c>
    </row>
    <row r="8">
      <c r="A8" s="1" t="s">
        <v>41</v>
      </c>
      <c r="B8" s="1">
        <v>0.0</v>
      </c>
      <c r="C8" s="1">
        <v>0.0</v>
      </c>
      <c r="D8" s="1">
        <v>0.0</v>
      </c>
      <c r="E8" s="1">
        <v>0.0</v>
      </c>
      <c r="F8" s="1">
        <v>0.0</v>
      </c>
      <c r="G8" s="1">
        <v>0.0</v>
      </c>
      <c r="H8" s="1">
        <v>0.0</v>
      </c>
      <c r="I8" s="1">
        <v>0.0</v>
      </c>
      <c r="J8" s="1">
        <v>0.0</v>
      </c>
      <c r="K8" s="1">
        <v>0.0</v>
      </c>
      <c r="L8" s="1">
        <v>0.0</v>
      </c>
      <c r="M8" s="1">
        <v>12956.72</v>
      </c>
      <c r="N8" s="1">
        <v>0.0</v>
      </c>
      <c r="O8" s="1">
        <v>0.0</v>
      </c>
      <c r="P8" s="1">
        <v>0.0</v>
      </c>
      <c r="Q8" s="1">
        <v>0.0</v>
      </c>
      <c r="R8" s="1">
        <v>0.0</v>
      </c>
      <c r="S8" s="1">
        <v>0.0</v>
      </c>
      <c r="T8" s="1">
        <v>0.0</v>
      </c>
      <c r="U8" s="1">
        <v>0.0</v>
      </c>
      <c r="V8" s="1">
        <v>0.0</v>
      </c>
      <c r="W8" s="1">
        <v>0.0</v>
      </c>
      <c r="X8" s="1">
        <v>0.0</v>
      </c>
      <c r="Y8" s="1">
        <v>0.0</v>
      </c>
      <c r="Z8" s="1">
        <v>0.0</v>
      </c>
      <c r="AA8" s="1">
        <v>0.0</v>
      </c>
      <c r="AB8" s="1">
        <v>0.0</v>
      </c>
      <c r="AC8" s="1">
        <v>0.0</v>
      </c>
      <c r="AD8" s="1">
        <v>0.0</v>
      </c>
      <c r="AE8" s="1">
        <v>0.0</v>
      </c>
      <c r="AF8" s="1">
        <v>0.0</v>
      </c>
      <c r="AG8" s="2">
        <v>12956.72</v>
      </c>
    </row>
    <row r="9">
      <c r="A9" s="1" t="s">
        <v>42</v>
      </c>
      <c r="B9" s="1">
        <v>0.0</v>
      </c>
      <c r="C9" s="1">
        <v>1721.84</v>
      </c>
      <c r="D9" s="1">
        <v>0.0</v>
      </c>
      <c r="E9" s="1">
        <v>0.0</v>
      </c>
      <c r="F9" s="1">
        <v>0.0</v>
      </c>
      <c r="G9" s="1">
        <v>0.0</v>
      </c>
      <c r="H9" s="1">
        <v>0.0</v>
      </c>
      <c r="I9" s="1">
        <v>0.0</v>
      </c>
      <c r="J9" s="1">
        <v>0.0</v>
      </c>
      <c r="K9" s="1">
        <v>0.0</v>
      </c>
      <c r="L9" s="1">
        <v>0.0</v>
      </c>
      <c r="M9" s="1">
        <v>0.0</v>
      </c>
      <c r="N9" s="1">
        <v>0.0</v>
      </c>
      <c r="O9" s="1">
        <v>0.0</v>
      </c>
      <c r="P9" s="1">
        <v>0.0</v>
      </c>
      <c r="Q9" s="1">
        <v>0.0</v>
      </c>
      <c r="R9" s="1">
        <v>0.0</v>
      </c>
      <c r="S9" s="1">
        <v>2152.3</v>
      </c>
      <c r="T9" s="1">
        <v>0.0</v>
      </c>
      <c r="U9" s="1">
        <v>0.0</v>
      </c>
      <c r="V9" s="1">
        <v>0.0</v>
      </c>
      <c r="W9" s="1">
        <v>0.0</v>
      </c>
      <c r="X9" s="1">
        <v>0.0</v>
      </c>
      <c r="Y9" s="1">
        <v>0.0</v>
      </c>
      <c r="Z9" s="1">
        <v>1291.38</v>
      </c>
      <c r="AA9" s="1">
        <v>10761.5</v>
      </c>
      <c r="AB9" s="1">
        <v>0.0</v>
      </c>
      <c r="AC9" s="1">
        <v>2152.3</v>
      </c>
      <c r="AD9" s="1">
        <v>0.0</v>
      </c>
      <c r="AE9" s="1">
        <v>86522.46</v>
      </c>
      <c r="AF9" s="1">
        <v>18079.32</v>
      </c>
      <c r="AG9" s="2">
        <v>122681.1</v>
      </c>
    </row>
    <row r="10">
      <c r="A10" s="1" t="s">
        <v>43</v>
      </c>
      <c r="B10" s="1">
        <v>0.0</v>
      </c>
      <c r="C10" s="1">
        <v>0.0</v>
      </c>
      <c r="D10" s="1">
        <v>0.0</v>
      </c>
      <c r="E10" s="1">
        <v>0.0</v>
      </c>
      <c r="F10" s="1">
        <v>0.0</v>
      </c>
      <c r="G10" s="1">
        <v>0.0</v>
      </c>
      <c r="H10" s="1">
        <v>0.0</v>
      </c>
      <c r="I10" s="1">
        <v>0.0</v>
      </c>
      <c r="J10" s="1">
        <v>43146.24</v>
      </c>
      <c r="K10" s="1">
        <v>0.0</v>
      </c>
      <c r="L10" s="1">
        <v>0.0</v>
      </c>
      <c r="M10" s="1">
        <v>5393.28</v>
      </c>
      <c r="N10" s="1">
        <v>0.0</v>
      </c>
      <c r="O10" s="1">
        <v>0.0</v>
      </c>
      <c r="P10" s="1">
        <v>0.0</v>
      </c>
      <c r="Q10" s="1">
        <v>0.0</v>
      </c>
      <c r="R10" s="1">
        <v>5393.28</v>
      </c>
      <c r="S10" s="1">
        <v>0.0</v>
      </c>
      <c r="T10" s="1">
        <v>0.0</v>
      </c>
      <c r="U10" s="1">
        <v>0.0</v>
      </c>
      <c r="V10" s="1">
        <v>0.0</v>
      </c>
      <c r="W10" s="1">
        <v>0.0</v>
      </c>
      <c r="X10" s="1">
        <v>0.0</v>
      </c>
      <c r="Y10" s="1">
        <v>0.0</v>
      </c>
      <c r="Z10" s="1">
        <v>0.0</v>
      </c>
      <c r="AA10" s="1">
        <v>0.0</v>
      </c>
      <c r="AB10" s="1">
        <v>0.0</v>
      </c>
      <c r="AC10" s="1">
        <v>0.0</v>
      </c>
      <c r="AD10" s="1">
        <v>0.0</v>
      </c>
      <c r="AE10" s="1">
        <v>0.0</v>
      </c>
      <c r="AF10" s="1">
        <v>0.0</v>
      </c>
      <c r="AG10" s="2">
        <v>53932.8</v>
      </c>
    </row>
    <row r="11">
      <c r="A11" s="1" t="s">
        <v>44</v>
      </c>
      <c r="B11" s="1">
        <v>3946.95</v>
      </c>
      <c r="C11" s="1">
        <v>0.0</v>
      </c>
      <c r="D11" s="1">
        <v>0.0</v>
      </c>
      <c r="E11" s="1">
        <v>0.0</v>
      </c>
      <c r="F11" s="1">
        <v>0.0</v>
      </c>
      <c r="G11" s="1">
        <v>0.0</v>
      </c>
      <c r="H11" s="1">
        <v>0.0</v>
      </c>
      <c r="I11" s="1">
        <v>0.0</v>
      </c>
      <c r="J11" s="1">
        <v>0.0</v>
      </c>
      <c r="K11" s="1">
        <v>7555.59</v>
      </c>
      <c r="L11" s="1">
        <v>0.0</v>
      </c>
      <c r="M11" s="1">
        <v>0.0</v>
      </c>
      <c r="N11" s="1">
        <v>1691.55</v>
      </c>
      <c r="O11" s="1">
        <v>0.0</v>
      </c>
      <c r="P11" s="1">
        <v>0.0</v>
      </c>
      <c r="Q11" s="1">
        <v>338.31</v>
      </c>
      <c r="R11" s="1">
        <v>676.62</v>
      </c>
      <c r="S11" s="1">
        <v>902.16</v>
      </c>
      <c r="T11" s="1">
        <v>0.0</v>
      </c>
      <c r="U11" s="1">
        <v>112.77</v>
      </c>
      <c r="V11" s="1">
        <v>11389.77</v>
      </c>
      <c r="W11" s="1">
        <v>16915.5</v>
      </c>
      <c r="X11" s="1">
        <v>4510.8</v>
      </c>
      <c r="Y11" s="1">
        <v>112.77</v>
      </c>
      <c r="Z11" s="1">
        <v>3946.95</v>
      </c>
      <c r="AA11" s="1">
        <v>3157.56</v>
      </c>
      <c r="AB11" s="1">
        <v>6202.35</v>
      </c>
      <c r="AC11" s="1">
        <v>13645.17</v>
      </c>
      <c r="AD11" s="1">
        <v>0.0</v>
      </c>
      <c r="AE11" s="1">
        <v>17479.35</v>
      </c>
      <c r="AF11" s="1">
        <v>2819.25</v>
      </c>
      <c r="AG11" s="2">
        <v>95403.42</v>
      </c>
    </row>
    <row r="12">
      <c r="A12" s="1" t="s">
        <v>45</v>
      </c>
      <c r="B12" s="1">
        <v>0.0</v>
      </c>
      <c r="C12" s="1">
        <v>0.0</v>
      </c>
      <c r="D12" s="1">
        <v>0.0</v>
      </c>
      <c r="E12" s="1">
        <v>0.0</v>
      </c>
      <c r="F12" s="1">
        <v>0.0</v>
      </c>
      <c r="G12" s="1">
        <v>0.0</v>
      </c>
      <c r="H12" s="1">
        <v>0.0</v>
      </c>
      <c r="I12" s="1">
        <v>0.0</v>
      </c>
      <c r="J12" s="1">
        <v>0.0</v>
      </c>
      <c r="K12" s="1">
        <v>0.0</v>
      </c>
      <c r="L12" s="1">
        <v>0.0</v>
      </c>
      <c r="M12" s="1">
        <v>0.0</v>
      </c>
      <c r="N12" s="1">
        <v>0.0</v>
      </c>
      <c r="O12" s="1">
        <v>0.0</v>
      </c>
      <c r="P12" s="1">
        <v>0.0</v>
      </c>
      <c r="Q12" s="1">
        <v>0.0</v>
      </c>
      <c r="R12" s="1">
        <v>0.0</v>
      </c>
      <c r="S12" s="1">
        <v>0.0</v>
      </c>
      <c r="T12" s="1">
        <v>0.0</v>
      </c>
      <c r="U12" s="1">
        <v>90.0</v>
      </c>
      <c r="V12" s="1">
        <v>0.0</v>
      </c>
      <c r="W12" s="1">
        <v>0.0</v>
      </c>
      <c r="X12" s="1">
        <v>0.0</v>
      </c>
      <c r="Y12" s="1">
        <v>0.0</v>
      </c>
      <c r="Z12" s="1">
        <v>0.0</v>
      </c>
      <c r="AA12" s="1">
        <v>0.0</v>
      </c>
      <c r="AB12" s="1">
        <v>0.0</v>
      </c>
      <c r="AC12" s="1">
        <v>0.0</v>
      </c>
      <c r="AD12" s="1">
        <v>0.0</v>
      </c>
      <c r="AE12" s="1">
        <v>675.0</v>
      </c>
      <c r="AF12" s="1">
        <v>0.0</v>
      </c>
      <c r="AG12" s="2">
        <v>765.0</v>
      </c>
    </row>
    <row r="13">
      <c r="A13" s="1" t="s">
        <v>46</v>
      </c>
      <c r="B13" s="1">
        <v>0.0</v>
      </c>
      <c r="C13" s="1">
        <v>0.0</v>
      </c>
      <c r="D13" s="1">
        <v>0.0</v>
      </c>
      <c r="E13" s="1">
        <v>0.0</v>
      </c>
      <c r="F13" s="1">
        <v>0.0</v>
      </c>
      <c r="G13" s="1">
        <v>0.0</v>
      </c>
      <c r="H13" s="1">
        <v>0.0</v>
      </c>
      <c r="I13" s="1">
        <v>0.0</v>
      </c>
      <c r="J13" s="1">
        <v>0.0</v>
      </c>
      <c r="K13" s="1">
        <v>0.0</v>
      </c>
      <c r="L13" s="1">
        <v>0.0</v>
      </c>
      <c r="M13" s="1">
        <v>1112.83</v>
      </c>
      <c r="N13" s="1">
        <v>0.0</v>
      </c>
      <c r="O13" s="1">
        <v>0.0</v>
      </c>
      <c r="P13" s="1">
        <v>0.0</v>
      </c>
      <c r="Q13" s="1">
        <v>0.0</v>
      </c>
      <c r="R13" s="1">
        <v>0.0</v>
      </c>
      <c r="S13" s="1">
        <v>0.0</v>
      </c>
      <c r="T13" s="1">
        <v>0.0</v>
      </c>
      <c r="U13" s="1">
        <v>0.0</v>
      </c>
      <c r="V13" s="1">
        <v>0.0</v>
      </c>
      <c r="W13" s="1">
        <v>0.0</v>
      </c>
      <c r="X13" s="1">
        <v>0.0</v>
      </c>
      <c r="Y13" s="1">
        <v>0.0</v>
      </c>
      <c r="Z13" s="1">
        <v>0.0</v>
      </c>
      <c r="AA13" s="1">
        <v>0.0</v>
      </c>
      <c r="AB13" s="1">
        <v>0.0</v>
      </c>
      <c r="AC13" s="1">
        <v>0.0</v>
      </c>
      <c r="AD13" s="1">
        <v>0.0</v>
      </c>
      <c r="AE13" s="1">
        <v>0.0</v>
      </c>
      <c r="AF13" s="1">
        <v>0.0</v>
      </c>
      <c r="AG13" s="2">
        <v>1112.83</v>
      </c>
    </row>
    <row r="14">
      <c r="A14" s="1" t="s">
        <v>47</v>
      </c>
      <c r="B14" s="1">
        <v>0.0</v>
      </c>
      <c r="C14" s="1">
        <v>0.0</v>
      </c>
      <c r="D14" s="1">
        <v>0.0</v>
      </c>
      <c r="E14" s="1">
        <v>0.0</v>
      </c>
      <c r="F14" s="1">
        <v>0.0</v>
      </c>
      <c r="G14" s="1">
        <v>0.0</v>
      </c>
      <c r="H14" s="1">
        <v>0.0</v>
      </c>
      <c r="I14" s="1">
        <v>0.0</v>
      </c>
      <c r="J14" s="1">
        <v>0.0</v>
      </c>
      <c r="K14" s="1">
        <v>0.0</v>
      </c>
      <c r="L14" s="1">
        <v>0.0</v>
      </c>
      <c r="M14" s="1">
        <v>0.0</v>
      </c>
      <c r="N14" s="1">
        <v>0.0</v>
      </c>
      <c r="O14" s="1">
        <v>0.0</v>
      </c>
      <c r="P14" s="1">
        <v>0.0</v>
      </c>
      <c r="Q14" s="1">
        <v>0.0</v>
      </c>
      <c r="R14" s="1">
        <v>0.0</v>
      </c>
      <c r="S14" s="1">
        <v>990.0</v>
      </c>
      <c r="T14" s="1">
        <v>0.0</v>
      </c>
      <c r="U14" s="1">
        <v>0.0</v>
      </c>
      <c r="V14" s="1">
        <v>0.0</v>
      </c>
      <c r="W14" s="1">
        <v>0.0</v>
      </c>
      <c r="X14" s="1">
        <v>0.0</v>
      </c>
      <c r="Y14" s="1">
        <v>0.0</v>
      </c>
      <c r="Z14" s="1">
        <v>0.0</v>
      </c>
      <c r="AA14" s="1">
        <v>0.0</v>
      </c>
      <c r="AB14" s="1">
        <v>0.0</v>
      </c>
      <c r="AC14" s="1">
        <v>0.0</v>
      </c>
      <c r="AD14" s="1">
        <v>450.0</v>
      </c>
      <c r="AE14" s="1">
        <v>8100.0</v>
      </c>
      <c r="AF14" s="1">
        <v>0.0</v>
      </c>
      <c r="AG14" s="2">
        <v>9540.0</v>
      </c>
    </row>
    <row r="15">
      <c r="A15" s="1" t="s">
        <v>48</v>
      </c>
      <c r="B15" s="1">
        <v>0.0</v>
      </c>
      <c r="C15" s="1">
        <v>0.0</v>
      </c>
      <c r="D15" s="1">
        <v>0.0</v>
      </c>
      <c r="E15" s="1">
        <v>0.0</v>
      </c>
      <c r="F15" s="1">
        <v>0.0</v>
      </c>
      <c r="G15" s="1">
        <v>0.0</v>
      </c>
      <c r="H15" s="1">
        <v>0.0</v>
      </c>
      <c r="I15" s="1">
        <v>0.0</v>
      </c>
      <c r="J15" s="1">
        <v>0.0</v>
      </c>
      <c r="K15" s="1">
        <v>3445.4</v>
      </c>
      <c r="L15" s="1">
        <v>0.0</v>
      </c>
      <c r="M15" s="1">
        <v>0.0</v>
      </c>
      <c r="N15" s="1">
        <v>0.0</v>
      </c>
      <c r="O15" s="1">
        <v>0.0</v>
      </c>
      <c r="P15" s="1">
        <v>0.0</v>
      </c>
      <c r="Q15" s="1">
        <v>0.0</v>
      </c>
      <c r="R15" s="1">
        <v>0.0</v>
      </c>
      <c r="S15" s="1">
        <v>0.0</v>
      </c>
      <c r="T15" s="1">
        <v>0.0</v>
      </c>
      <c r="U15" s="1">
        <v>1378.16</v>
      </c>
      <c r="V15" s="1">
        <v>0.0</v>
      </c>
      <c r="W15" s="1">
        <v>0.0</v>
      </c>
      <c r="X15" s="1">
        <v>0.0</v>
      </c>
      <c r="Y15" s="1">
        <v>0.0</v>
      </c>
      <c r="Z15" s="1">
        <v>0.0</v>
      </c>
      <c r="AA15" s="1">
        <v>0.0</v>
      </c>
      <c r="AB15" s="1">
        <v>0.0</v>
      </c>
      <c r="AC15" s="1">
        <v>0.0</v>
      </c>
      <c r="AD15" s="1">
        <v>0.0</v>
      </c>
      <c r="AE15" s="1">
        <v>0.0</v>
      </c>
      <c r="AF15" s="1">
        <v>0.0</v>
      </c>
      <c r="AG15" s="2">
        <v>4823.56</v>
      </c>
    </row>
    <row r="16">
      <c r="A16" s="1" t="s">
        <v>49</v>
      </c>
      <c r="B16" s="1">
        <v>0.0</v>
      </c>
      <c r="C16" s="1">
        <v>0.0</v>
      </c>
      <c r="D16" s="1">
        <v>0.0</v>
      </c>
      <c r="E16" s="1">
        <v>0.0</v>
      </c>
      <c r="F16" s="1">
        <v>0.0</v>
      </c>
      <c r="G16" s="1">
        <v>0.0</v>
      </c>
      <c r="H16" s="1">
        <v>0.0</v>
      </c>
      <c r="I16" s="1">
        <v>0.0</v>
      </c>
      <c r="J16" s="1">
        <v>0.0</v>
      </c>
      <c r="K16" s="1">
        <v>0.0</v>
      </c>
      <c r="L16" s="1">
        <v>0.0</v>
      </c>
      <c r="M16" s="1">
        <v>23567.76</v>
      </c>
      <c r="N16" s="1">
        <v>0.0</v>
      </c>
      <c r="O16" s="1">
        <v>0.0</v>
      </c>
      <c r="P16" s="1">
        <v>0.0</v>
      </c>
      <c r="Q16" s="1">
        <v>0.0</v>
      </c>
      <c r="R16" s="1">
        <v>0.0</v>
      </c>
      <c r="S16" s="1">
        <v>0.0</v>
      </c>
      <c r="T16" s="1">
        <v>0.0</v>
      </c>
      <c r="U16" s="1">
        <v>0.0</v>
      </c>
      <c r="V16" s="1">
        <v>0.0</v>
      </c>
      <c r="W16" s="1">
        <v>0.0</v>
      </c>
      <c r="X16" s="1">
        <v>0.0</v>
      </c>
      <c r="Y16" s="1">
        <v>0.0</v>
      </c>
      <c r="Z16" s="1">
        <v>0.0</v>
      </c>
      <c r="AA16" s="1">
        <v>0.0</v>
      </c>
      <c r="AB16" s="1">
        <v>0.0</v>
      </c>
      <c r="AC16" s="1">
        <v>0.0</v>
      </c>
      <c r="AD16" s="1">
        <v>0.0</v>
      </c>
      <c r="AE16" s="1">
        <v>0.0</v>
      </c>
      <c r="AF16" s="1">
        <v>0.0</v>
      </c>
      <c r="AG16" s="2">
        <v>23567.76</v>
      </c>
    </row>
    <row r="17">
      <c r="A17" s="1" t="s">
        <v>50</v>
      </c>
      <c r="B17" s="1">
        <v>0.0</v>
      </c>
      <c r="C17" s="1">
        <v>0.0</v>
      </c>
      <c r="D17" s="1">
        <v>0.0</v>
      </c>
      <c r="E17" s="1">
        <v>0.0</v>
      </c>
      <c r="F17" s="1">
        <v>1796.7</v>
      </c>
      <c r="G17" s="1">
        <v>0.0</v>
      </c>
      <c r="H17" s="1">
        <v>0.0</v>
      </c>
      <c r="I17" s="1">
        <v>0.0</v>
      </c>
      <c r="J17" s="1">
        <v>0.0</v>
      </c>
      <c r="K17" s="1">
        <v>0.0</v>
      </c>
      <c r="L17" s="1">
        <v>0.0</v>
      </c>
      <c r="M17" s="1">
        <v>10780.2</v>
      </c>
      <c r="N17" s="1">
        <v>0.0</v>
      </c>
      <c r="O17" s="1">
        <v>0.0</v>
      </c>
      <c r="P17" s="1">
        <v>0.0</v>
      </c>
      <c r="Q17" s="1">
        <v>0.0</v>
      </c>
      <c r="R17" s="1">
        <v>0.0</v>
      </c>
      <c r="S17" s="1">
        <v>0.0</v>
      </c>
      <c r="T17" s="1">
        <v>0.0</v>
      </c>
      <c r="U17" s="1">
        <v>0.0</v>
      </c>
      <c r="V17" s="1">
        <v>0.0</v>
      </c>
      <c r="W17" s="1">
        <v>0.0</v>
      </c>
      <c r="X17" s="1">
        <v>0.0</v>
      </c>
      <c r="Y17" s="1">
        <v>0.0</v>
      </c>
      <c r="Z17" s="1">
        <v>0.0</v>
      </c>
      <c r="AA17" s="1">
        <v>0.0</v>
      </c>
      <c r="AB17" s="1">
        <v>0.0</v>
      </c>
      <c r="AC17" s="1">
        <v>0.0</v>
      </c>
      <c r="AD17" s="1">
        <v>0.0</v>
      </c>
      <c r="AE17" s="1">
        <v>0.0</v>
      </c>
      <c r="AF17" s="1">
        <v>0.0</v>
      </c>
      <c r="AG17" s="2">
        <v>12576.9</v>
      </c>
    </row>
    <row r="18">
      <c r="A18" s="1" t="s">
        <v>51</v>
      </c>
      <c r="B18" s="1">
        <v>0.0</v>
      </c>
      <c r="C18" s="1">
        <v>24432.0</v>
      </c>
      <c r="D18" s="1">
        <v>64814.4</v>
      </c>
      <c r="E18" s="1">
        <v>24432.0</v>
      </c>
      <c r="F18" s="1">
        <v>771.6</v>
      </c>
      <c r="G18" s="1">
        <v>29318.4</v>
      </c>
      <c r="H18" s="1">
        <v>59858.4</v>
      </c>
      <c r="I18" s="1">
        <v>0.0</v>
      </c>
      <c r="J18" s="1">
        <v>8487.6</v>
      </c>
      <c r="K18" s="1">
        <v>27006.0</v>
      </c>
      <c r="L18" s="1">
        <v>77160.0</v>
      </c>
      <c r="M18" s="1">
        <v>78703.2</v>
      </c>
      <c r="N18" s="1">
        <v>80246.4</v>
      </c>
      <c r="O18" s="1">
        <v>0.0</v>
      </c>
      <c r="P18" s="1">
        <v>0.0</v>
      </c>
      <c r="Q18" s="1">
        <v>92592.0</v>
      </c>
      <c r="R18" s="1">
        <v>10802.4</v>
      </c>
      <c r="S18" s="1">
        <v>60956.4</v>
      </c>
      <c r="T18" s="1">
        <v>0.0</v>
      </c>
      <c r="U18" s="1">
        <v>0.0</v>
      </c>
      <c r="V18" s="1">
        <v>0.0</v>
      </c>
      <c r="W18" s="1">
        <v>50085.6</v>
      </c>
      <c r="X18" s="1">
        <v>0.0</v>
      </c>
      <c r="Y18" s="1">
        <v>5401.2</v>
      </c>
      <c r="Z18" s="1">
        <v>32407.2</v>
      </c>
      <c r="AA18" s="1">
        <v>163694.4</v>
      </c>
      <c r="AB18" s="1">
        <v>0.0</v>
      </c>
      <c r="AC18" s="1">
        <v>194234.4</v>
      </c>
      <c r="AD18" s="1">
        <v>1543.2</v>
      </c>
      <c r="AE18" s="1">
        <v>81789.6</v>
      </c>
      <c r="AF18" s="1">
        <v>4629.6</v>
      </c>
      <c r="AG18" s="2">
        <v>1173366.0</v>
      </c>
    </row>
    <row r="19">
      <c r="A19" s="1" t="s">
        <v>52</v>
      </c>
      <c r="B19" s="1">
        <v>0.0</v>
      </c>
      <c r="C19" s="1">
        <v>0.0</v>
      </c>
      <c r="D19" s="1">
        <v>0.0</v>
      </c>
      <c r="E19" s="1">
        <v>0.0</v>
      </c>
      <c r="F19" s="1">
        <v>876.48</v>
      </c>
      <c r="G19" s="1">
        <v>0.0</v>
      </c>
      <c r="H19" s="1">
        <v>3725.04</v>
      </c>
      <c r="I19" s="1">
        <v>2191.2</v>
      </c>
      <c r="J19" s="1">
        <v>876.48</v>
      </c>
      <c r="K19" s="1">
        <v>1314.72</v>
      </c>
      <c r="L19" s="1">
        <v>0.0</v>
      </c>
      <c r="M19" s="1">
        <v>0.0</v>
      </c>
      <c r="N19" s="1">
        <v>0.0</v>
      </c>
      <c r="O19" s="1">
        <v>2629.44</v>
      </c>
      <c r="P19" s="1">
        <v>1533.84</v>
      </c>
      <c r="Q19" s="1">
        <v>0.0</v>
      </c>
      <c r="R19" s="1">
        <v>0.0</v>
      </c>
      <c r="S19" s="1">
        <v>0.0</v>
      </c>
      <c r="T19" s="1">
        <v>0.0</v>
      </c>
      <c r="U19" s="1">
        <v>0.0</v>
      </c>
      <c r="V19" s="1">
        <v>0.0</v>
      </c>
      <c r="W19" s="1">
        <v>0.0</v>
      </c>
      <c r="X19" s="1">
        <v>0.0</v>
      </c>
      <c r="Y19" s="1">
        <v>0.0</v>
      </c>
      <c r="Z19" s="1">
        <v>0.0</v>
      </c>
      <c r="AA19" s="1">
        <v>0.0</v>
      </c>
      <c r="AB19" s="1">
        <v>0.0</v>
      </c>
      <c r="AC19" s="1">
        <v>0.0</v>
      </c>
      <c r="AD19" s="1">
        <v>0.0</v>
      </c>
      <c r="AE19" s="1">
        <v>0.0</v>
      </c>
      <c r="AF19" s="1">
        <v>0.0</v>
      </c>
      <c r="AG19" s="2">
        <v>13147.2</v>
      </c>
    </row>
    <row r="20">
      <c r="A20" s="1" t="s">
        <v>34</v>
      </c>
      <c r="B20" s="1">
        <v>3946.95</v>
      </c>
      <c r="C20" s="1">
        <v>26153.84</v>
      </c>
      <c r="D20" s="1">
        <v>64814.4</v>
      </c>
      <c r="E20" s="1">
        <v>24432.0</v>
      </c>
      <c r="F20" s="1">
        <v>3444.78</v>
      </c>
      <c r="G20" s="1">
        <v>29318.4</v>
      </c>
      <c r="H20" s="1">
        <v>63583.44</v>
      </c>
      <c r="I20" s="1">
        <v>2191.2</v>
      </c>
      <c r="J20" s="1">
        <v>54172.08</v>
      </c>
      <c r="K20" s="1">
        <v>39321.71</v>
      </c>
      <c r="L20" s="1">
        <v>77160.0</v>
      </c>
      <c r="M20" s="1">
        <v>139383.73</v>
      </c>
      <c r="N20" s="1">
        <v>81937.95</v>
      </c>
      <c r="O20" s="1">
        <v>2629.44</v>
      </c>
      <c r="P20" s="1">
        <v>1533.84</v>
      </c>
      <c r="Q20" s="1">
        <v>94974.9</v>
      </c>
      <c r="R20" s="1">
        <v>16872.3</v>
      </c>
      <c r="S20" s="1">
        <v>66449.69</v>
      </c>
      <c r="T20" s="1">
        <v>2992.5</v>
      </c>
      <c r="U20" s="1">
        <v>4055.96</v>
      </c>
      <c r="V20" s="1">
        <v>11389.77</v>
      </c>
      <c r="W20" s="1">
        <v>67001.1</v>
      </c>
      <c r="X20" s="1">
        <v>4510.8</v>
      </c>
      <c r="Y20" s="1">
        <v>5513.97</v>
      </c>
      <c r="Z20" s="1">
        <v>38039.28</v>
      </c>
      <c r="AA20" s="1">
        <v>177613.46</v>
      </c>
      <c r="AB20" s="1">
        <v>6202.35</v>
      </c>
      <c r="AC20" s="1">
        <v>210031.87</v>
      </c>
      <c r="AD20" s="1">
        <v>1993.2</v>
      </c>
      <c r="AE20" s="1">
        <v>197361.81</v>
      </c>
      <c r="AF20" s="1">
        <v>25528.17</v>
      </c>
      <c r="AG20" s="2">
        <v>1544554.89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5" footer="0.0" header="0.0" left="0.511805555555555" right="0.511805555555555" top="0.78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0.86"/>
    <col customWidth="1" min="3" max="33" width="8.71"/>
    <col customWidth="1" min="34" max="34" width="14.29"/>
  </cols>
  <sheetData>
    <row r="1"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3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2" t="s">
        <v>34</v>
      </c>
    </row>
    <row r="2">
      <c r="A2" s="1">
        <f t="shared" ref="A2:A19" si="1">LEFT(B2,10)*1</f>
        <v>405010010</v>
      </c>
      <c r="B2" s="1" t="s">
        <v>35</v>
      </c>
      <c r="C2" s="1">
        <f>IFERROR(VLOOKUP($A2,delib30,2,0)*('Físico'!B2),0)</f>
        <v>0</v>
      </c>
      <c r="D2" s="1">
        <f>IFERROR(VLOOKUP($A2,delib30,2,0)*('Físico'!C2),0)</f>
        <v>0</v>
      </c>
      <c r="E2" s="1">
        <f>IFERROR(VLOOKUP($A2,delib30,2,0)*('Físico'!D2),0)</f>
        <v>0</v>
      </c>
      <c r="F2" s="1">
        <f>IFERROR(VLOOKUP($A2,delib30,2,0)*('Físico'!E2),0)</f>
        <v>0</v>
      </c>
      <c r="G2" s="1">
        <f>IFERROR(VLOOKUP($A2,delib30,2,0)*('Físico'!F2),0)</f>
        <v>0</v>
      </c>
      <c r="H2" s="1">
        <f>IFERROR(VLOOKUP($A2,delib30,2,0)*('Físico'!G2),0)</f>
        <v>0</v>
      </c>
      <c r="I2" s="1">
        <f>IFERROR(VLOOKUP($A2,delib30,2,0)*('Físico'!H2),0)</f>
        <v>0</v>
      </c>
      <c r="J2" s="1">
        <f>IFERROR(VLOOKUP($A2,delib30,2,0)*('Físico'!I2),0)</f>
        <v>0</v>
      </c>
      <c r="K2" s="1">
        <f>IFERROR(VLOOKUP($A2,delib30,2,0)*('Físico'!J2),0)</f>
        <v>0</v>
      </c>
      <c r="L2" s="1">
        <f>IFERROR(VLOOKUP($A2,delib30,2,0)*('Físico'!K2),0)</f>
        <v>0</v>
      </c>
      <c r="M2" s="1">
        <f>IFERROR(VLOOKUP($A2,delib30,2,0)*('Físico'!L2),0)</f>
        <v>0</v>
      </c>
      <c r="N2" s="1">
        <f>IFERROR(VLOOKUP($A2,delib30,2,0)*('Físico'!M2),0)</f>
        <v>0</v>
      </c>
      <c r="O2" s="1">
        <f>IFERROR(VLOOKUP($A2,delib30,2,0)*('Físico'!N2),0)</f>
        <v>0</v>
      </c>
      <c r="P2" s="1">
        <f>IFERROR(VLOOKUP($A2,delib30,2,0)*('Físico'!O2),0)</f>
        <v>0</v>
      </c>
      <c r="Q2" s="1">
        <f>IFERROR(VLOOKUP($A2,delib30,2,0)*('Físico'!P2),0)</f>
        <v>0</v>
      </c>
      <c r="R2" s="1">
        <f>IFERROR(VLOOKUP($A2,delib30,2,0)*('Físico'!Q2),0)</f>
        <v>0</v>
      </c>
      <c r="S2" s="1">
        <f>IFERROR(VLOOKUP($A2,delib30,2,0)*('Físico'!R2),0)</f>
        <v>0</v>
      </c>
      <c r="T2" s="1">
        <f>IFERROR(VLOOKUP($A2,delib30,2,0)*('Físico'!S2),0)</f>
        <v>814.96</v>
      </c>
      <c r="U2" s="1">
        <f>IFERROR(VLOOKUP($A2,delib30,2,0)*('Físico'!T2),0)</f>
        <v>0</v>
      </c>
      <c r="V2" s="1">
        <f>IFERROR(VLOOKUP($A2,delib30,2,0)*('Físico'!U2),0)</f>
        <v>0</v>
      </c>
      <c r="W2" s="1">
        <f>IFERROR(VLOOKUP($A2,delib30,2,0)*('Físico'!V2),0)</f>
        <v>0</v>
      </c>
      <c r="X2" s="1">
        <f>IFERROR(VLOOKUP($A2,delib30,2,0)*('Físico'!W2),0)</f>
        <v>0</v>
      </c>
      <c r="Y2" s="1">
        <f>IFERROR(VLOOKUP($A2,delib30,2,0)*('Físico'!X2),0)</f>
        <v>0</v>
      </c>
      <c r="Z2" s="1">
        <f>IFERROR(VLOOKUP($A2,delib30,2,0)*('Físico'!Y2),0)</f>
        <v>0</v>
      </c>
      <c r="AA2" s="1">
        <f>IFERROR(VLOOKUP($A2,delib30,2,0)*('Físico'!Z2),0)</f>
        <v>0</v>
      </c>
      <c r="AB2" s="1">
        <f>IFERROR(VLOOKUP($A2,delib30,2,0)*('Físico'!AA2),0)</f>
        <v>0</v>
      </c>
      <c r="AC2" s="1">
        <f>IFERROR(VLOOKUP($A2,delib30,2,0)*('Físico'!AB2),0)</f>
        <v>0</v>
      </c>
      <c r="AD2" s="1">
        <f>IFERROR(VLOOKUP($A2,delib30,2,0)*('Físico'!AC2),0)</f>
        <v>0</v>
      </c>
      <c r="AE2" s="1">
        <f>IFERROR(VLOOKUP($A2,delib30,2,0)*('Físico'!AD2),0)</f>
        <v>0</v>
      </c>
      <c r="AF2" s="1">
        <f>IFERROR(VLOOKUP($A2,delib30,2,0)*('Físico'!AE2),0)</f>
        <v>0</v>
      </c>
      <c r="AG2" s="1">
        <f>IFERROR(VLOOKUP($A2,delib30,2,0)*('Físico'!AF2),0)</f>
        <v>0</v>
      </c>
      <c r="AH2" s="2">
        <f t="shared" ref="AH2:AH19" si="2">SUM(C2:AG2)</f>
        <v>814.96</v>
      </c>
    </row>
    <row r="3">
      <c r="A3" s="1">
        <f t="shared" si="1"/>
        <v>405010079</v>
      </c>
      <c r="B3" s="1" t="s">
        <v>36</v>
      </c>
      <c r="C3" s="1">
        <f>IFERROR(VLOOKUP($A3,delib30,2,0)*('Físico'!B3),0)</f>
        <v>0</v>
      </c>
      <c r="D3" s="1">
        <f>IFERROR(VLOOKUP($A3,delib30,2,0)*('Físico'!C3),0)</f>
        <v>0</v>
      </c>
      <c r="E3" s="1">
        <f>IFERROR(VLOOKUP($A3,delib30,2,0)*('Físico'!D3),0)</f>
        <v>0</v>
      </c>
      <c r="F3" s="1">
        <f>IFERROR(VLOOKUP($A3,delib30,2,0)*('Físico'!E3),0)</f>
        <v>0</v>
      </c>
      <c r="G3" s="1">
        <f>IFERROR(VLOOKUP($A3,delib30,2,0)*('Físico'!F3),0)</f>
        <v>0</v>
      </c>
      <c r="H3" s="1">
        <f>IFERROR(VLOOKUP($A3,delib30,2,0)*('Físico'!G3),0)</f>
        <v>0</v>
      </c>
      <c r="I3" s="1">
        <f>IFERROR(VLOOKUP($A3,delib30,2,0)*('Físico'!H3),0)</f>
        <v>0</v>
      </c>
      <c r="J3" s="1">
        <f>IFERROR(VLOOKUP($A3,delib30,2,0)*('Físico'!I3),0)</f>
        <v>0</v>
      </c>
      <c r="K3" s="1">
        <f>IFERROR(VLOOKUP($A3,delib30,2,0)*('Físico'!J3),0)</f>
        <v>0</v>
      </c>
      <c r="L3" s="1">
        <f>IFERROR(VLOOKUP($A3,delib30,2,0)*('Físico'!K3),0)</f>
        <v>0</v>
      </c>
      <c r="M3" s="1">
        <f>IFERROR(VLOOKUP($A3,delib30,2,0)*('Físico'!L3),0)</f>
        <v>0</v>
      </c>
      <c r="N3" s="1">
        <f>IFERROR(VLOOKUP($A3,delib30,2,0)*('Físico'!M3),0)</f>
        <v>0</v>
      </c>
      <c r="O3" s="1">
        <f>IFERROR(VLOOKUP($A3,delib30,2,0)*('Físico'!N3),0)</f>
        <v>0</v>
      </c>
      <c r="P3" s="1">
        <f>IFERROR(VLOOKUP($A3,delib30,2,0)*('Físico'!O3),0)</f>
        <v>0</v>
      </c>
      <c r="Q3" s="1">
        <f>IFERROR(VLOOKUP($A3,delib30,2,0)*('Físico'!P3),0)</f>
        <v>0</v>
      </c>
      <c r="R3" s="1">
        <f>IFERROR(VLOOKUP($A3,delib30,2,0)*('Físico'!Q3),0)</f>
        <v>0</v>
      </c>
      <c r="S3" s="1">
        <f>IFERROR(VLOOKUP($A3,delib30,2,0)*('Físico'!R3),0)</f>
        <v>0</v>
      </c>
      <c r="T3" s="1">
        <f>IFERROR(VLOOKUP($A3,delib30,2,0)*('Físico'!S3),0)</f>
        <v>0</v>
      </c>
      <c r="U3" s="1">
        <f>IFERROR(VLOOKUP($A3,delib30,2,0)*('Físico'!T3),0)</f>
        <v>7481.25</v>
      </c>
      <c r="V3" s="1">
        <f>IFERROR(VLOOKUP($A3,delib30,2,0)*('Físico'!U3),0)</f>
        <v>0</v>
      </c>
      <c r="W3" s="1">
        <f>IFERROR(VLOOKUP($A3,delib30,2,0)*('Físico'!V3),0)</f>
        <v>0</v>
      </c>
      <c r="X3" s="1">
        <f>IFERROR(VLOOKUP($A3,delib30,2,0)*('Físico'!W3),0)</f>
        <v>0</v>
      </c>
      <c r="Y3" s="1">
        <f>IFERROR(VLOOKUP($A3,delib30,2,0)*('Físico'!X3),0)</f>
        <v>0</v>
      </c>
      <c r="Z3" s="1">
        <f>IFERROR(VLOOKUP($A3,delib30,2,0)*('Físico'!Y3),0)</f>
        <v>0</v>
      </c>
      <c r="AA3" s="1">
        <f>IFERROR(VLOOKUP($A3,delib30,2,0)*('Físico'!Z3),0)</f>
        <v>393.75</v>
      </c>
      <c r="AB3" s="1">
        <f>IFERROR(VLOOKUP($A3,delib30,2,0)*('Físico'!AA3),0)</f>
        <v>0</v>
      </c>
      <c r="AC3" s="1">
        <f>IFERROR(VLOOKUP($A3,delib30,2,0)*('Físico'!AB3),0)</f>
        <v>0</v>
      </c>
      <c r="AD3" s="1">
        <f>IFERROR(VLOOKUP($A3,delib30,2,0)*('Físico'!AC3),0)</f>
        <v>0</v>
      </c>
      <c r="AE3" s="1">
        <f>IFERROR(VLOOKUP($A3,delib30,2,0)*('Físico'!AD3),0)</f>
        <v>0</v>
      </c>
      <c r="AF3" s="1">
        <f>IFERROR(VLOOKUP($A3,delib30,2,0)*('Físico'!AE3),0)</f>
        <v>1181.25</v>
      </c>
      <c r="AG3" s="1">
        <f>IFERROR(VLOOKUP($A3,delib30,2,0)*('Físico'!AF3),0)</f>
        <v>0</v>
      </c>
      <c r="AH3" s="2">
        <f t="shared" si="2"/>
        <v>9056.25</v>
      </c>
    </row>
    <row r="4">
      <c r="A4" s="1">
        <f t="shared" si="1"/>
        <v>405010117</v>
      </c>
      <c r="B4" s="1" t="s">
        <v>37</v>
      </c>
      <c r="C4" s="1">
        <f>IFERROR(VLOOKUP($A4,delib30,2,0)*('Físico'!B4),0)</f>
        <v>0</v>
      </c>
      <c r="D4" s="1">
        <f>IFERROR(VLOOKUP($A4,delib30,2,0)*('Físico'!C4),0)</f>
        <v>0</v>
      </c>
      <c r="E4" s="1">
        <f>IFERROR(VLOOKUP($A4,delib30,2,0)*('Físico'!D4),0)</f>
        <v>0</v>
      </c>
      <c r="F4" s="1">
        <f>IFERROR(VLOOKUP($A4,delib30,2,0)*('Físico'!E4),0)</f>
        <v>0</v>
      </c>
      <c r="G4" s="1">
        <f>IFERROR(VLOOKUP($A4,delib30,2,0)*('Físico'!F4),0)</f>
        <v>0</v>
      </c>
      <c r="H4" s="1">
        <f>IFERROR(VLOOKUP($A4,delib30,2,0)*('Físico'!G4),0)</f>
        <v>0</v>
      </c>
      <c r="I4" s="1">
        <f>IFERROR(VLOOKUP($A4,delib30,2,0)*('Físico'!H4),0)</f>
        <v>0</v>
      </c>
      <c r="J4" s="1">
        <f>IFERROR(VLOOKUP($A4,delib30,2,0)*('Físico'!I4),0)</f>
        <v>0</v>
      </c>
      <c r="K4" s="1">
        <f>IFERROR(VLOOKUP($A4,delib30,2,0)*('Físico'!J4),0)</f>
        <v>0</v>
      </c>
      <c r="L4" s="1">
        <f>IFERROR(VLOOKUP($A4,delib30,2,0)*('Físico'!K4),0)</f>
        <v>0</v>
      </c>
      <c r="M4" s="1">
        <f>IFERROR(VLOOKUP($A4,delib30,2,0)*('Físico'!L4),0)</f>
        <v>0</v>
      </c>
      <c r="N4" s="1">
        <f>IFERROR(VLOOKUP($A4,delib30,2,0)*('Físico'!M4),0)</f>
        <v>3448.3</v>
      </c>
      <c r="O4" s="1">
        <f>IFERROR(VLOOKUP($A4,delib30,2,0)*('Físico'!N4),0)</f>
        <v>0</v>
      </c>
      <c r="P4" s="1">
        <f>IFERROR(VLOOKUP($A4,delib30,2,0)*('Físico'!O4),0)</f>
        <v>0</v>
      </c>
      <c r="Q4" s="1">
        <f>IFERROR(VLOOKUP($A4,delib30,2,0)*('Físico'!P4),0)</f>
        <v>0</v>
      </c>
      <c r="R4" s="1">
        <f>IFERROR(VLOOKUP($A4,delib30,2,0)*('Físico'!Q4),0)</f>
        <v>0</v>
      </c>
      <c r="S4" s="1">
        <f>IFERROR(VLOOKUP($A4,delib30,2,0)*('Físico'!R4),0)</f>
        <v>0</v>
      </c>
      <c r="T4" s="1">
        <f>IFERROR(VLOOKUP($A4,delib30,2,0)*('Físico'!S4),0)</f>
        <v>0</v>
      </c>
      <c r="U4" s="1">
        <f>IFERROR(VLOOKUP($A4,delib30,2,0)*('Físico'!T4),0)</f>
        <v>0</v>
      </c>
      <c r="V4" s="1">
        <f>IFERROR(VLOOKUP($A4,delib30,2,0)*('Físico'!U4),0)</f>
        <v>0</v>
      </c>
      <c r="W4" s="1">
        <f>IFERROR(VLOOKUP($A4,delib30,2,0)*('Físico'!V4),0)</f>
        <v>0</v>
      </c>
      <c r="X4" s="1">
        <f>IFERROR(VLOOKUP($A4,delib30,2,0)*('Físico'!W4),0)</f>
        <v>0</v>
      </c>
      <c r="Y4" s="1">
        <f>IFERROR(VLOOKUP($A4,delib30,2,0)*('Físico'!X4),0)</f>
        <v>0</v>
      </c>
      <c r="Z4" s="1">
        <f>IFERROR(VLOOKUP($A4,delib30,2,0)*('Físico'!Y4),0)</f>
        <v>0</v>
      </c>
      <c r="AA4" s="1">
        <f>IFERROR(VLOOKUP($A4,delib30,2,0)*('Físico'!Z4),0)</f>
        <v>0</v>
      </c>
      <c r="AB4" s="1">
        <f>IFERROR(VLOOKUP($A4,delib30,2,0)*('Físico'!AA4),0)</f>
        <v>0</v>
      </c>
      <c r="AC4" s="1">
        <f>IFERROR(VLOOKUP($A4,delib30,2,0)*('Físico'!AB4),0)</f>
        <v>0</v>
      </c>
      <c r="AD4" s="1">
        <f>IFERROR(VLOOKUP($A4,delib30,2,0)*('Físico'!AC4),0)</f>
        <v>0</v>
      </c>
      <c r="AE4" s="1">
        <f>IFERROR(VLOOKUP($A4,delib30,2,0)*('Físico'!AD4),0)</f>
        <v>0</v>
      </c>
      <c r="AF4" s="1">
        <f>IFERROR(VLOOKUP($A4,delib30,2,0)*('Físico'!AE4),0)</f>
        <v>0</v>
      </c>
      <c r="AG4" s="1">
        <f>IFERROR(VLOOKUP($A4,delib30,2,0)*('Físico'!AF4),0)</f>
        <v>0</v>
      </c>
      <c r="AH4" s="2">
        <f t="shared" si="2"/>
        <v>3448.3</v>
      </c>
    </row>
    <row r="5">
      <c r="A5" s="1">
        <f t="shared" si="1"/>
        <v>405010125</v>
      </c>
      <c r="B5" s="1" t="s">
        <v>38</v>
      </c>
      <c r="C5" s="1">
        <f>IFERROR(VLOOKUP($A5,delib30,2,0)*('Físico'!B5),0)</f>
        <v>0</v>
      </c>
      <c r="D5" s="1">
        <f>IFERROR(VLOOKUP($A5,delib30,2,0)*('Físico'!C5),0)</f>
        <v>0</v>
      </c>
      <c r="E5" s="1">
        <f>IFERROR(VLOOKUP($A5,delib30,2,0)*('Físico'!D5),0)</f>
        <v>0</v>
      </c>
      <c r="F5" s="1">
        <f>IFERROR(VLOOKUP($A5,delib30,2,0)*('Físico'!E5),0)</f>
        <v>0</v>
      </c>
      <c r="G5" s="1">
        <f>IFERROR(VLOOKUP($A5,delib30,2,0)*('Físico'!F5),0)</f>
        <v>0</v>
      </c>
      <c r="H5" s="1">
        <f>IFERROR(VLOOKUP($A5,delib30,2,0)*('Físico'!G5),0)</f>
        <v>0</v>
      </c>
      <c r="I5" s="1">
        <f>IFERROR(VLOOKUP($A5,delib30,2,0)*('Físico'!H5),0)</f>
        <v>0</v>
      </c>
      <c r="J5" s="1">
        <f>IFERROR(VLOOKUP($A5,delib30,2,0)*('Físico'!I5),0)</f>
        <v>0</v>
      </c>
      <c r="K5" s="1">
        <f>IFERROR(VLOOKUP($A5,delib30,2,0)*('Físico'!J5),0)</f>
        <v>0</v>
      </c>
      <c r="L5" s="1">
        <f>IFERROR(VLOOKUP($A5,delib30,2,0)*('Físico'!K5),0)</f>
        <v>0</v>
      </c>
      <c r="M5" s="1">
        <f>IFERROR(VLOOKUP($A5,delib30,2,0)*('Físico'!L5),0)</f>
        <v>0</v>
      </c>
      <c r="N5" s="1">
        <f>IFERROR(VLOOKUP($A5,delib30,2,0)*('Físico'!M5),0)</f>
        <v>6842.88</v>
      </c>
      <c r="O5" s="1">
        <f>IFERROR(VLOOKUP($A5,delib30,2,0)*('Físico'!N5),0)</f>
        <v>0</v>
      </c>
      <c r="P5" s="1">
        <f>IFERROR(VLOOKUP($A5,delib30,2,0)*('Físico'!O5),0)</f>
        <v>0</v>
      </c>
      <c r="Q5" s="1">
        <f>IFERROR(VLOOKUP($A5,delib30,2,0)*('Físico'!P5),0)</f>
        <v>0</v>
      </c>
      <c r="R5" s="1">
        <f>IFERROR(VLOOKUP($A5,delib30,2,0)*('Físico'!Q5),0)</f>
        <v>0</v>
      </c>
      <c r="S5" s="1">
        <f>IFERROR(VLOOKUP($A5,delib30,2,0)*('Físico'!R5),0)</f>
        <v>0</v>
      </c>
      <c r="T5" s="1">
        <f>IFERROR(VLOOKUP($A5,delib30,2,0)*('Físico'!S5),0)</f>
        <v>622.08</v>
      </c>
      <c r="U5" s="1">
        <f>IFERROR(VLOOKUP($A5,delib30,2,0)*('Físico'!T5),0)</f>
        <v>0</v>
      </c>
      <c r="V5" s="1">
        <f>IFERROR(VLOOKUP($A5,delib30,2,0)*('Físico'!U5),0)</f>
        <v>0</v>
      </c>
      <c r="W5" s="1">
        <f>IFERROR(VLOOKUP($A5,delib30,2,0)*('Físico'!V5),0)</f>
        <v>0</v>
      </c>
      <c r="X5" s="1">
        <f>IFERROR(VLOOKUP($A5,delib30,2,0)*('Físico'!W5),0)</f>
        <v>0</v>
      </c>
      <c r="Y5" s="1">
        <f>IFERROR(VLOOKUP($A5,delib30,2,0)*('Físico'!X5),0)</f>
        <v>0</v>
      </c>
      <c r="Z5" s="1">
        <f>IFERROR(VLOOKUP($A5,delib30,2,0)*('Físico'!Y5),0)</f>
        <v>0</v>
      </c>
      <c r="AA5" s="1">
        <f>IFERROR(VLOOKUP($A5,delib30,2,0)*('Físico'!Z5),0)</f>
        <v>0</v>
      </c>
      <c r="AB5" s="1">
        <f>IFERROR(VLOOKUP($A5,delib30,2,0)*('Físico'!AA5),0)</f>
        <v>0</v>
      </c>
      <c r="AC5" s="1">
        <f>IFERROR(VLOOKUP($A5,delib30,2,0)*('Físico'!AB5),0)</f>
        <v>0</v>
      </c>
      <c r="AD5" s="1">
        <f>IFERROR(VLOOKUP($A5,delib30,2,0)*('Físico'!AC5),0)</f>
        <v>0</v>
      </c>
      <c r="AE5" s="1">
        <f>IFERROR(VLOOKUP($A5,delib30,2,0)*('Físico'!AD5),0)</f>
        <v>0</v>
      </c>
      <c r="AF5" s="1">
        <f>IFERROR(VLOOKUP($A5,delib30,2,0)*('Físico'!AE5),0)</f>
        <v>0</v>
      </c>
      <c r="AG5" s="1">
        <f>IFERROR(VLOOKUP($A5,delib30,2,0)*('Físico'!AF5),0)</f>
        <v>0</v>
      </c>
      <c r="AH5" s="2">
        <f t="shared" si="2"/>
        <v>7464.96</v>
      </c>
    </row>
    <row r="6">
      <c r="A6" s="1">
        <f t="shared" si="1"/>
        <v>405020015</v>
      </c>
      <c r="B6" s="1" t="s">
        <v>39</v>
      </c>
      <c r="C6" s="1">
        <f>IFERROR(VLOOKUP($A6,delib30,2,0)*('Físico'!B6),0)</f>
        <v>0</v>
      </c>
      <c r="D6" s="1">
        <f>IFERROR(VLOOKUP($A6,delib30,2,0)*('Físico'!C6),0)</f>
        <v>0</v>
      </c>
      <c r="E6" s="1">
        <f>IFERROR(VLOOKUP($A6,delib30,2,0)*('Físico'!D6),0)</f>
        <v>0</v>
      </c>
      <c r="F6" s="1">
        <f>IFERROR(VLOOKUP($A6,delib30,2,0)*('Físico'!E6),0)</f>
        <v>0</v>
      </c>
      <c r="G6" s="1">
        <f>IFERROR(VLOOKUP($A6,delib30,2,0)*('Físico'!F6),0)</f>
        <v>0</v>
      </c>
      <c r="H6" s="1">
        <f>IFERROR(VLOOKUP($A6,delib30,2,0)*('Físico'!G6),0)</f>
        <v>0</v>
      </c>
      <c r="I6" s="1">
        <f>IFERROR(VLOOKUP($A6,delib30,2,0)*('Físico'!H6),0)</f>
        <v>0</v>
      </c>
      <c r="J6" s="1">
        <f>IFERROR(VLOOKUP($A6,delib30,2,0)*('Físico'!I6),0)</f>
        <v>0</v>
      </c>
      <c r="K6" s="1">
        <f>IFERROR(VLOOKUP($A6,delib30,2,0)*('Físico'!J6),0)</f>
        <v>1661.76</v>
      </c>
      <c r="L6" s="1">
        <f>IFERROR(VLOOKUP($A6,delib30,2,0)*('Físico'!K6),0)</f>
        <v>0</v>
      </c>
      <c r="M6" s="1">
        <f>IFERROR(VLOOKUP($A6,delib30,2,0)*('Físico'!L6),0)</f>
        <v>0</v>
      </c>
      <c r="N6" s="1">
        <f>IFERROR(VLOOKUP($A6,delib30,2,0)*('Físico'!M6),0)</f>
        <v>0</v>
      </c>
      <c r="O6" s="1">
        <f>IFERROR(VLOOKUP($A6,delib30,2,0)*('Físico'!N6),0)</f>
        <v>0</v>
      </c>
      <c r="P6" s="1">
        <f>IFERROR(VLOOKUP($A6,delib30,2,0)*('Físico'!O6),0)</f>
        <v>0</v>
      </c>
      <c r="Q6" s="1">
        <f>IFERROR(VLOOKUP($A6,delib30,2,0)*('Físico'!P6),0)</f>
        <v>0</v>
      </c>
      <c r="R6" s="1">
        <f>IFERROR(VLOOKUP($A6,delib30,2,0)*('Físico'!Q6),0)</f>
        <v>0</v>
      </c>
      <c r="S6" s="1">
        <f>IFERROR(VLOOKUP($A6,delib30,2,0)*('Físico'!R6),0)</f>
        <v>0</v>
      </c>
      <c r="T6" s="1">
        <f>IFERROR(VLOOKUP($A6,delib30,2,0)*('Físico'!S6),0)</f>
        <v>0</v>
      </c>
      <c r="U6" s="1">
        <f>IFERROR(VLOOKUP($A6,delib30,2,0)*('Físico'!T6),0)</f>
        <v>0</v>
      </c>
      <c r="V6" s="1">
        <f>IFERROR(VLOOKUP($A6,delib30,2,0)*('Físico'!U6),0)</f>
        <v>0</v>
      </c>
      <c r="W6" s="1">
        <f>IFERROR(VLOOKUP($A6,delib30,2,0)*('Físico'!V6),0)</f>
        <v>0</v>
      </c>
      <c r="X6" s="1">
        <f>IFERROR(VLOOKUP($A6,delib30,2,0)*('Físico'!W6),0)</f>
        <v>0</v>
      </c>
      <c r="Y6" s="1">
        <f>IFERROR(VLOOKUP($A6,delib30,2,0)*('Físico'!X6),0)</f>
        <v>0</v>
      </c>
      <c r="Z6" s="1">
        <f>IFERROR(VLOOKUP($A6,delib30,2,0)*('Físico'!Y6),0)</f>
        <v>0</v>
      </c>
      <c r="AA6" s="1">
        <f>IFERROR(VLOOKUP($A6,delib30,2,0)*('Físico'!Z6),0)</f>
        <v>0</v>
      </c>
      <c r="AB6" s="1">
        <f>IFERROR(VLOOKUP($A6,delib30,2,0)*('Físico'!AA6),0)</f>
        <v>0</v>
      </c>
      <c r="AC6" s="1">
        <f>IFERROR(VLOOKUP($A6,delib30,2,0)*('Físico'!AB6),0)</f>
        <v>0</v>
      </c>
      <c r="AD6" s="1">
        <f>IFERROR(VLOOKUP($A6,delib30,2,0)*('Físico'!AC6),0)</f>
        <v>0</v>
      </c>
      <c r="AE6" s="1">
        <f>IFERROR(VLOOKUP($A6,delib30,2,0)*('Físico'!AD6),0)</f>
        <v>0</v>
      </c>
      <c r="AF6" s="1">
        <f>IFERROR(VLOOKUP($A6,delib30,2,0)*('Físico'!AE6),0)</f>
        <v>0</v>
      </c>
      <c r="AG6" s="1">
        <f>IFERROR(VLOOKUP($A6,delib30,2,0)*('Físico'!AF6),0)</f>
        <v>0</v>
      </c>
      <c r="AH6" s="2">
        <f t="shared" si="2"/>
        <v>1661.76</v>
      </c>
    </row>
    <row r="7">
      <c r="A7" s="1">
        <f t="shared" si="1"/>
        <v>405030045</v>
      </c>
      <c r="B7" s="1" t="s">
        <v>40</v>
      </c>
      <c r="C7" s="1">
        <f>IFERROR(VLOOKUP($A7,delib30,2,0)*('Físico'!B7),0)</f>
        <v>0</v>
      </c>
      <c r="D7" s="1">
        <f>IFERROR(VLOOKUP($A7,delib30,2,0)*('Físico'!C7),0)</f>
        <v>0</v>
      </c>
      <c r="E7" s="1">
        <f>IFERROR(VLOOKUP($A7,delib30,2,0)*('Físico'!D7),0)</f>
        <v>0</v>
      </c>
      <c r="F7" s="1">
        <f>IFERROR(VLOOKUP($A7,delib30,2,0)*('Físico'!E7),0)</f>
        <v>0</v>
      </c>
      <c r="G7" s="1">
        <f>IFERROR(VLOOKUP($A7,delib30,2,0)*('Físico'!F7),0)</f>
        <v>0</v>
      </c>
      <c r="H7" s="1">
        <f>IFERROR(VLOOKUP($A7,delib30,2,0)*('Físico'!G7),0)</f>
        <v>0</v>
      </c>
      <c r="I7" s="1">
        <f>IFERROR(VLOOKUP($A7,delib30,2,0)*('Físico'!H7),0)</f>
        <v>0</v>
      </c>
      <c r="J7" s="1">
        <f>IFERROR(VLOOKUP($A7,delib30,2,0)*('Físico'!I7),0)</f>
        <v>0</v>
      </c>
      <c r="K7" s="1">
        <f>IFERROR(VLOOKUP($A7,delib30,2,0)*('Físico'!J7),0)</f>
        <v>0</v>
      </c>
      <c r="L7" s="1">
        <f>IFERROR(VLOOKUP($A7,delib30,2,0)*('Físico'!K7),0)</f>
        <v>0</v>
      </c>
      <c r="M7" s="1">
        <f>IFERROR(VLOOKUP($A7,delib30,2,0)*('Físico'!L7),0)</f>
        <v>0</v>
      </c>
      <c r="N7" s="1">
        <f>IFERROR(VLOOKUP($A7,delib30,2,0)*('Físico'!M7),0)</f>
        <v>0</v>
      </c>
      <c r="O7" s="1">
        <f>IFERROR(VLOOKUP($A7,delib30,2,0)*('Físico'!N7),0)</f>
        <v>0</v>
      </c>
      <c r="P7" s="1">
        <f>IFERROR(VLOOKUP($A7,delib30,2,0)*('Físico'!O7),0)</f>
        <v>0</v>
      </c>
      <c r="Q7" s="1">
        <f>IFERROR(VLOOKUP($A7,delib30,2,0)*('Físico'!P7),0)</f>
        <v>0</v>
      </c>
      <c r="R7" s="1">
        <f>IFERROR(VLOOKUP($A7,delib30,2,0)*('Físico'!Q7),0)</f>
        <v>10222.95</v>
      </c>
      <c r="S7" s="1">
        <f>IFERROR(VLOOKUP($A7,delib30,2,0)*('Físico'!R7),0)</f>
        <v>0</v>
      </c>
      <c r="T7" s="1">
        <f>IFERROR(VLOOKUP($A7,delib30,2,0)*('Físico'!S7),0)</f>
        <v>1614.15</v>
      </c>
      <c r="U7" s="1">
        <f>IFERROR(VLOOKUP($A7,delib30,2,0)*('Físico'!T7),0)</f>
        <v>0</v>
      </c>
      <c r="V7" s="1">
        <f>IFERROR(VLOOKUP($A7,delib30,2,0)*('Físico'!U7),0)</f>
        <v>12375.15</v>
      </c>
      <c r="W7" s="1">
        <f>IFERROR(VLOOKUP($A7,delib30,2,0)*('Físico'!V7),0)</f>
        <v>0</v>
      </c>
      <c r="X7" s="1">
        <f>IFERROR(VLOOKUP($A7,delib30,2,0)*('Físico'!W7),0)</f>
        <v>0</v>
      </c>
      <c r="Y7" s="1">
        <f>IFERROR(VLOOKUP($A7,delib30,2,0)*('Físico'!X7),0)</f>
        <v>0</v>
      </c>
      <c r="Z7" s="1">
        <f>IFERROR(VLOOKUP($A7,delib30,2,0)*('Físico'!Y7),0)</f>
        <v>0</v>
      </c>
      <c r="AA7" s="1">
        <f>IFERROR(VLOOKUP($A7,delib30,2,0)*('Físico'!Z7),0)</f>
        <v>0</v>
      </c>
      <c r="AB7" s="1">
        <f>IFERROR(VLOOKUP($A7,delib30,2,0)*('Físico'!AA7),0)</f>
        <v>0</v>
      </c>
      <c r="AC7" s="1">
        <f>IFERROR(VLOOKUP($A7,delib30,2,0)*('Físico'!AB7),0)</f>
        <v>0</v>
      </c>
      <c r="AD7" s="1">
        <f>IFERROR(VLOOKUP($A7,delib30,2,0)*('Físico'!AC7),0)</f>
        <v>0</v>
      </c>
      <c r="AE7" s="1">
        <f>IFERROR(VLOOKUP($A7,delib30,2,0)*('Físico'!AD7),0)</f>
        <v>0</v>
      </c>
      <c r="AF7" s="1">
        <f>IFERROR(VLOOKUP($A7,delib30,2,0)*('Físico'!AE7),0)</f>
        <v>1614.15</v>
      </c>
      <c r="AG7" s="1">
        <f>IFERROR(VLOOKUP($A7,delib30,2,0)*('Físico'!AF7),0)</f>
        <v>0</v>
      </c>
      <c r="AH7" s="2">
        <f t="shared" si="2"/>
        <v>25826.4</v>
      </c>
    </row>
    <row r="8">
      <c r="A8" s="1">
        <f t="shared" si="1"/>
        <v>405030134</v>
      </c>
      <c r="B8" s="1" t="s">
        <v>41</v>
      </c>
      <c r="C8" s="1">
        <f>IFERROR(VLOOKUP($A8,delib30,2,0)*('Físico'!B8),0)</f>
        <v>0</v>
      </c>
      <c r="D8" s="1">
        <f>IFERROR(VLOOKUP($A8,delib30,2,0)*('Físico'!C8),0)</f>
        <v>0</v>
      </c>
      <c r="E8" s="1">
        <f>IFERROR(VLOOKUP($A8,delib30,2,0)*('Físico'!D8),0)</f>
        <v>0</v>
      </c>
      <c r="F8" s="1">
        <f>IFERROR(VLOOKUP($A8,delib30,2,0)*('Físico'!E8),0)</f>
        <v>0</v>
      </c>
      <c r="G8" s="1">
        <f>IFERROR(VLOOKUP($A8,delib30,2,0)*('Físico'!F8),0)</f>
        <v>0</v>
      </c>
      <c r="H8" s="1">
        <f>IFERROR(VLOOKUP($A8,delib30,2,0)*('Físico'!G8),0)</f>
        <v>0</v>
      </c>
      <c r="I8" s="1">
        <f>IFERROR(VLOOKUP($A8,delib30,2,0)*('Físico'!H8),0)</f>
        <v>0</v>
      </c>
      <c r="J8" s="1">
        <f>IFERROR(VLOOKUP($A8,delib30,2,0)*('Físico'!I8),0)</f>
        <v>0</v>
      </c>
      <c r="K8" s="1">
        <f>IFERROR(VLOOKUP($A8,delib30,2,0)*('Físico'!J8),0)</f>
        <v>0</v>
      </c>
      <c r="L8" s="1">
        <f>IFERROR(VLOOKUP($A8,delib30,2,0)*('Físico'!K8),0)</f>
        <v>0</v>
      </c>
      <c r="M8" s="1">
        <f>IFERROR(VLOOKUP($A8,delib30,2,0)*('Físico'!L8),0)</f>
        <v>0</v>
      </c>
      <c r="N8" s="1">
        <f>IFERROR(VLOOKUP($A8,delib30,2,0)*('Físico'!M8),0)</f>
        <v>6478.36</v>
      </c>
      <c r="O8" s="1">
        <f>IFERROR(VLOOKUP($A8,delib30,2,0)*('Físico'!N8),0)</f>
        <v>0</v>
      </c>
      <c r="P8" s="1">
        <f>IFERROR(VLOOKUP($A8,delib30,2,0)*('Físico'!O8),0)</f>
        <v>0</v>
      </c>
      <c r="Q8" s="1">
        <f>IFERROR(VLOOKUP($A8,delib30,2,0)*('Físico'!P8),0)</f>
        <v>0</v>
      </c>
      <c r="R8" s="1">
        <f>IFERROR(VLOOKUP($A8,delib30,2,0)*('Físico'!Q8),0)</f>
        <v>0</v>
      </c>
      <c r="S8" s="1">
        <f>IFERROR(VLOOKUP($A8,delib30,2,0)*('Físico'!R8),0)</f>
        <v>0</v>
      </c>
      <c r="T8" s="1">
        <f>IFERROR(VLOOKUP($A8,delib30,2,0)*('Físico'!S8),0)</f>
        <v>0</v>
      </c>
      <c r="U8" s="1">
        <f>IFERROR(VLOOKUP($A8,delib30,2,0)*('Físico'!T8),0)</f>
        <v>0</v>
      </c>
      <c r="V8" s="1">
        <f>IFERROR(VLOOKUP($A8,delib30,2,0)*('Físico'!U8),0)</f>
        <v>0</v>
      </c>
      <c r="W8" s="1">
        <f>IFERROR(VLOOKUP($A8,delib30,2,0)*('Físico'!V8),0)</f>
        <v>0</v>
      </c>
      <c r="X8" s="1">
        <f>IFERROR(VLOOKUP($A8,delib30,2,0)*('Físico'!W8),0)</f>
        <v>0</v>
      </c>
      <c r="Y8" s="1">
        <f>IFERROR(VLOOKUP($A8,delib30,2,0)*('Físico'!X8),0)</f>
        <v>0</v>
      </c>
      <c r="Z8" s="1">
        <f>IFERROR(VLOOKUP($A8,delib30,2,0)*('Físico'!Y8),0)</f>
        <v>0</v>
      </c>
      <c r="AA8" s="1">
        <f>IFERROR(VLOOKUP($A8,delib30,2,0)*('Físico'!Z8),0)</f>
        <v>0</v>
      </c>
      <c r="AB8" s="1">
        <f>IFERROR(VLOOKUP($A8,delib30,2,0)*('Físico'!AA8),0)</f>
        <v>0</v>
      </c>
      <c r="AC8" s="1">
        <f>IFERROR(VLOOKUP($A8,delib30,2,0)*('Físico'!AB8),0)</f>
        <v>0</v>
      </c>
      <c r="AD8" s="1">
        <f>IFERROR(VLOOKUP($A8,delib30,2,0)*('Físico'!AC8),0)</f>
        <v>0</v>
      </c>
      <c r="AE8" s="1">
        <f>IFERROR(VLOOKUP($A8,delib30,2,0)*('Físico'!AD8),0)</f>
        <v>0</v>
      </c>
      <c r="AF8" s="1">
        <f>IFERROR(VLOOKUP($A8,delib30,2,0)*('Físico'!AE8),0)</f>
        <v>0</v>
      </c>
      <c r="AG8" s="1">
        <f>IFERROR(VLOOKUP($A8,delib30,2,0)*('Físico'!AF8),0)</f>
        <v>0</v>
      </c>
      <c r="AH8" s="2">
        <f t="shared" si="2"/>
        <v>6478.36</v>
      </c>
    </row>
    <row r="9">
      <c r="A9" s="1">
        <f t="shared" si="1"/>
        <v>405030193</v>
      </c>
      <c r="B9" s="1" t="s">
        <v>42</v>
      </c>
      <c r="C9" s="1">
        <f>IFERROR(VLOOKUP($A9,delib30,2,0)*('Físico'!B9),0)</f>
        <v>0</v>
      </c>
      <c r="D9" s="1">
        <f>IFERROR(VLOOKUP($A9,delib30,2,0)*('Físico'!C9),0)</f>
        <v>860.92</v>
      </c>
      <c r="E9" s="1">
        <f>IFERROR(VLOOKUP($A9,delib30,2,0)*('Físico'!D9),0)</f>
        <v>0</v>
      </c>
      <c r="F9" s="1">
        <f>IFERROR(VLOOKUP($A9,delib30,2,0)*('Físico'!E9),0)</f>
        <v>0</v>
      </c>
      <c r="G9" s="1">
        <f>IFERROR(VLOOKUP($A9,delib30,2,0)*('Físico'!F9),0)</f>
        <v>0</v>
      </c>
      <c r="H9" s="1">
        <f>IFERROR(VLOOKUP($A9,delib30,2,0)*('Físico'!G9),0)</f>
        <v>0</v>
      </c>
      <c r="I9" s="1">
        <f>IFERROR(VLOOKUP($A9,delib30,2,0)*('Físico'!H9),0)</f>
        <v>0</v>
      </c>
      <c r="J9" s="1">
        <f>IFERROR(VLOOKUP($A9,delib30,2,0)*('Físico'!I9),0)</f>
        <v>0</v>
      </c>
      <c r="K9" s="1">
        <f>IFERROR(VLOOKUP($A9,delib30,2,0)*('Físico'!J9),0)</f>
        <v>0</v>
      </c>
      <c r="L9" s="1">
        <f>IFERROR(VLOOKUP($A9,delib30,2,0)*('Físico'!K9),0)</f>
        <v>0</v>
      </c>
      <c r="M9" s="1">
        <f>IFERROR(VLOOKUP($A9,delib30,2,0)*('Físico'!L9),0)</f>
        <v>0</v>
      </c>
      <c r="N9" s="1">
        <f>IFERROR(VLOOKUP($A9,delib30,2,0)*('Físico'!M9),0)</f>
        <v>0</v>
      </c>
      <c r="O9" s="1">
        <f>IFERROR(VLOOKUP($A9,delib30,2,0)*('Físico'!N9),0)</f>
        <v>0</v>
      </c>
      <c r="P9" s="1">
        <f>IFERROR(VLOOKUP($A9,delib30,2,0)*('Físico'!O9),0)</f>
        <v>0</v>
      </c>
      <c r="Q9" s="1">
        <f>IFERROR(VLOOKUP($A9,delib30,2,0)*('Físico'!P9),0)</f>
        <v>0</v>
      </c>
      <c r="R9" s="1">
        <f>IFERROR(VLOOKUP($A9,delib30,2,0)*('Físico'!Q9),0)</f>
        <v>0</v>
      </c>
      <c r="S9" s="1">
        <f>IFERROR(VLOOKUP($A9,delib30,2,0)*('Físico'!R9),0)</f>
        <v>0</v>
      </c>
      <c r="T9" s="1">
        <f>IFERROR(VLOOKUP($A9,delib30,2,0)*('Físico'!S9),0)</f>
        <v>2152.3</v>
      </c>
      <c r="U9" s="1">
        <f>IFERROR(VLOOKUP($A9,delib30,2,0)*('Físico'!T9),0)</f>
        <v>0</v>
      </c>
      <c r="V9" s="1">
        <f>IFERROR(VLOOKUP($A9,delib30,2,0)*('Físico'!U9),0)</f>
        <v>0</v>
      </c>
      <c r="W9" s="1">
        <f>IFERROR(VLOOKUP($A9,delib30,2,0)*('Físico'!V9),0)</f>
        <v>0</v>
      </c>
      <c r="X9" s="1">
        <f>IFERROR(VLOOKUP($A9,delib30,2,0)*('Físico'!W9),0)</f>
        <v>0</v>
      </c>
      <c r="Y9" s="1">
        <f>IFERROR(VLOOKUP($A9,delib30,2,0)*('Físico'!X9),0)</f>
        <v>0</v>
      </c>
      <c r="Z9" s="1">
        <f>IFERROR(VLOOKUP($A9,delib30,2,0)*('Físico'!Y9),0)</f>
        <v>0</v>
      </c>
      <c r="AA9" s="1">
        <f>IFERROR(VLOOKUP($A9,delib30,2,0)*('Físico'!Z9),0)</f>
        <v>430.46</v>
      </c>
      <c r="AB9" s="1">
        <f>IFERROR(VLOOKUP($A9,delib30,2,0)*('Físico'!AA9),0)</f>
        <v>10761.5</v>
      </c>
      <c r="AC9" s="1">
        <f>IFERROR(VLOOKUP($A9,delib30,2,0)*('Físico'!AB9),0)</f>
        <v>0</v>
      </c>
      <c r="AD9" s="1">
        <f>IFERROR(VLOOKUP($A9,delib30,2,0)*('Físico'!AC9),0)</f>
        <v>2152.3</v>
      </c>
      <c r="AE9" s="1">
        <f>IFERROR(VLOOKUP($A9,delib30,2,0)*('Físico'!AD9),0)</f>
        <v>0</v>
      </c>
      <c r="AF9" s="1">
        <f>IFERROR(VLOOKUP($A9,delib30,2,0)*('Físico'!AE9),0)</f>
        <v>28840.82</v>
      </c>
      <c r="AG9" s="1">
        <f>IFERROR(VLOOKUP($A9,delib30,2,0)*('Físico'!AF9),0)</f>
        <v>6026.44</v>
      </c>
      <c r="AH9" s="2">
        <f t="shared" si="2"/>
        <v>51224.74</v>
      </c>
    </row>
    <row r="10">
      <c r="A10" s="1">
        <f t="shared" si="1"/>
        <v>405040202</v>
      </c>
      <c r="B10" s="1" t="s">
        <v>43</v>
      </c>
      <c r="C10" s="1">
        <f>IFERROR(VLOOKUP($A10,delib30,2,0)*('Físico'!B10),0)</f>
        <v>0</v>
      </c>
      <c r="D10" s="1">
        <f>IFERROR(VLOOKUP($A10,delib30,2,0)*('Físico'!C10),0)</f>
        <v>0</v>
      </c>
      <c r="E10" s="1">
        <f>IFERROR(VLOOKUP($A10,delib30,2,0)*('Físico'!D10),0)</f>
        <v>0</v>
      </c>
      <c r="F10" s="1">
        <f>IFERROR(VLOOKUP($A10,delib30,2,0)*('Físico'!E10),0)</f>
        <v>0</v>
      </c>
      <c r="G10" s="1">
        <f>IFERROR(VLOOKUP($A10,delib30,2,0)*('Físico'!F10),0)</f>
        <v>0</v>
      </c>
      <c r="H10" s="1">
        <f>IFERROR(VLOOKUP($A10,delib30,2,0)*('Físico'!G10),0)</f>
        <v>0</v>
      </c>
      <c r="I10" s="1">
        <f>IFERROR(VLOOKUP($A10,delib30,2,0)*('Físico'!H10),0)</f>
        <v>0</v>
      </c>
      <c r="J10" s="1">
        <f>IFERROR(VLOOKUP($A10,delib30,2,0)*('Físico'!I10),0)</f>
        <v>0</v>
      </c>
      <c r="K10" s="1">
        <f>IFERROR(VLOOKUP($A10,delib30,2,0)*('Físico'!J10),0)</f>
        <v>0</v>
      </c>
      <c r="L10" s="1">
        <f>IFERROR(VLOOKUP($A10,delib30,2,0)*('Físico'!K10),0)</f>
        <v>0</v>
      </c>
      <c r="M10" s="1">
        <f>IFERROR(VLOOKUP($A10,delib30,2,0)*('Físico'!L10),0)</f>
        <v>0</v>
      </c>
      <c r="N10" s="1">
        <f>IFERROR(VLOOKUP($A10,delib30,2,0)*('Físico'!M10),0)</f>
        <v>0</v>
      </c>
      <c r="O10" s="1">
        <f>IFERROR(VLOOKUP($A10,delib30,2,0)*('Físico'!N10),0)</f>
        <v>0</v>
      </c>
      <c r="P10" s="1">
        <f>IFERROR(VLOOKUP($A10,delib30,2,0)*('Físico'!O10),0)</f>
        <v>0</v>
      </c>
      <c r="Q10" s="1">
        <f>IFERROR(VLOOKUP($A10,delib30,2,0)*('Físico'!P10),0)</f>
        <v>0</v>
      </c>
      <c r="R10" s="1">
        <f>IFERROR(VLOOKUP($A10,delib30,2,0)*('Físico'!Q10),0)</f>
        <v>0</v>
      </c>
      <c r="S10" s="1">
        <f>IFERROR(VLOOKUP($A10,delib30,2,0)*('Físico'!R10),0)</f>
        <v>0</v>
      </c>
      <c r="T10" s="1">
        <f>IFERROR(VLOOKUP($A10,delib30,2,0)*('Físico'!S10),0)</f>
        <v>0</v>
      </c>
      <c r="U10" s="1">
        <f>IFERROR(VLOOKUP($A10,delib30,2,0)*('Físico'!T10),0)</f>
        <v>0</v>
      </c>
      <c r="V10" s="1">
        <f>IFERROR(VLOOKUP($A10,delib30,2,0)*('Físico'!U10),0)</f>
        <v>0</v>
      </c>
      <c r="W10" s="1">
        <f>IFERROR(VLOOKUP($A10,delib30,2,0)*('Físico'!V10),0)</f>
        <v>0</v>
      </c>
      <c r="X10" s="1">
        <f>IFERROR(VLOOKUP($A10,delib30,2,0)*('Físico'!W10),0)</f>
        <v>0</v>
      </c>
      <c r="Y10" s="1">
        <f>IFERROR(VLOOKUP($A10,delib30,2,0)*('Físico'!X10),0)</f>
        <v>0</v>
      </c>
      <c r="Z10" s="1">
        <f>IFERROR(VLOOKUP($A10,delib30,2,0)*('Físico'!Y10),0)</f>
        <v>0</v>
      </c>
      <c r="AA10" s="1">
        <f>IFERROR(VLOOKUP($A10,delib30,2,0)*('Físico'!Z10),0)</f>
        <v>0</v>
      </c>
      <c r="AB10" s="1">
        <f>IFERROR(VLOOKUP($A10,delib30,2,0)*('Físico'!AA10),0)</f>
        <v>0</v>
      </c>
      <c r="AC10" s="1">
        <f>IFERROR(VLOOKUP($A10,delib30,2,0)*('Físico'!AB10),0)</f>
        <v>0</v>
      </c>
      <c r="AD10" s="1">
        <f>IFERROR(VLOOKUP($A10,delib30,2,0)*('Físico'!AC10),0)</f>
        <v>0</v>
      </c>
      <c r="AE10" s="1">
        <f>IFERROR(VLOOKUP($A10,delib30,2,0)*('Físico'!AD10),0)</f>
        <v>0</v>
      </c>
      <c r="AF10" s="1">
        <f>IFERROR(VLOOKUP($A10,delib30,2,0)*('Físico'!AE10),0)</f>
        <v>0</v>
      </c>
      <c r="AG10" s="1">
        <f>IFERROR(VLOOKUP($A10,delib30,2,0)*('Físico'!AF10),0)</f>
        <v>0</v>
      </c>
      <c r="AH10" s="2">
        <f t="shared" si="2"/>
        <v>0</v>
      </c>
    </row>
    <row r="11">
      <c r="A11" s="1">
        <f t="shared" si="1"/>
        <v>405050020</v>
      </c>
      <c r="B11" s="1" t="s">
        <v>44</v>
      </c>
      <c r="C11" s="1">
        <f>IFERROR(VLOOKUP($A11,delib30,2,0)*('Físico'!B11),0)</f>
        <v>3157.56</v>
      </c>
      <c r="D11" s="1">
        <f>IFERROR(VLOOKUP($A11,delib30,2,0)*('Físico'!C11),0)</f>
        <v>0</v>
      </c>
      <c r="E11" s="1">
        <f>IFERROR(VLOOKUP($A11,delib30,2,0)*('Físico'!D11),0)</f>
        <v>0</v>
      </c>
      <c r="F11" s="1">
        <f>IFERROR(VLOOKUP($A11,delib30,2,0)*('Físico'!E11),0)</f>
        <v>0</v>
      </c>
      <c r="G11" s="1">
        <f>IFERROR(VLOOKUP($A11,delib30,2,0)*('Físico'!F11),0)</f>
        <v>0</v>
      </c>
      <c r="H11" s="1">
        <f>IFERROR(VLOOKUP($A11,delib30,2,0)*('Físico'!G11),0)</f>
        <v>0</v>
      </c>
      <c r="I11" s="1">
        <f>IFERROR(VLOOKUP($A11,delib30,2,0)*('Físico'!H11),0)</f>
        <v>0</v>
      </c>
      <c r="J11" s="1">
        <f>IFERROR(VLOOKUP($A11,delib30,2,0)*('Físico'!I11),0)</f>
        <v>0</v>
      </c>
      <c r="K11" s="1">
        <f>IFERROR(VLOOKUP($A11,delib30,2,0)*('Físico'!J11),0)</f>
        <v>0</v>
      </c>
      <c r="L11" s="1">
        <f>IFERROR(VLOOKUP($A11,delib30,2,0)*('Físico'!K11),0)</f>
        <v>30222.36</v>
      </c>
      <c r="M11" s="1">
        <f>IFERROR(VLOOKUP($A11,delib30,2,0)*('Físico'!L11),0)</f>
        <v>0</v>
      </c>
      <c r="N11" s="1">
        <f>IFERROR(VLOOKUP($A11,delib30,2,0)*('Físico'!M11),0)</f>
        <v>0</v>
      </c>
      <c r="O11" s="1">
        <f>IFERROR(VLOOKUP($A11,delib30,2,0)*('Físico'!N11),0)</f>
        <v>1353.24</v>
      </c>
      <c r="P11" s="1">
        <f>IFERROR(VLOOKUP($A11,delib30,2,0)*('Físico'!O11),0)</f>
        <v>0</v>
      </c>
      <c r="Q11" s="1">
        <f>IFERROR(VLOOKUP($A11,delib30,2,0)*('Físico'!P11),0)</f>
        <v>0</v>
      </c>
      <c r="R11" s="1">
        <f>IFERROR(VLOOKUP($A11,delib30,2,0)*('Físico'!Q11),0)</f>
        <v>1353.24</v>
      </c>
      <c r="S11" s="1">
        <f>IFERROR(VLOOKUP($A11,delib30,2,0)*('Físico'!R11),0)</f>
        <v>2706.48</v>
      </c>
      <c r="T11" s="1">
        <f>IFERROR(VLOOKUP($A11,delib30,2,0)*('Físico'!S11),0)</f>
        <v>3608.64</v>
      </c>
      <c r="U11" s="1">
        <f>IFERROR(VLOOKUP($A11,delib30,2,0)*('Físico'!T11),0)</f>
        <v>0</v>
      </c>
      <c r="V11" s="1">
        <f>IFERROR(VLOOKUP($A11,delib30,2,0)*('Físico'!U11),0)</f>
        <v>451.08</v>
      </c>
      <c r="W11" s="1">
        <f>IFERROR(VLOOKUP($A11,delib30,2,0)*('Físico'!V11),0)</f>
        <v>45559.08</v>
      </c>
      <c r="X11" s="1">
        <f>IFERROR(VLOOKUP($A11,delib30,2,0)*('Físico'!W11),0)</f>
        <v>13532.4</v>
      </c>
      <c r="Y11" s="1">
        <f>IFERROR(VLOOKUP($A11,delib30,2,0)*('Físico'!X11),0)</f>
        <v>3608.64</v>
      </c>
      <c r="Z11" s="1">
        <f>IFERROR(VLOOKUP($A11,delib30,2,0)*('Físico'!Y11),0)</f>
        <v>451.08</v>
      </c>
      <c r="AA11" s="1">
        <f>IFERROR(VLOOKUP($A11,delib30,2,0)*('Físico'!Z11),0)</f>
        <v>3157.56</v>
      </c>
      <c r="AB11" s="1">
        <f>IFERROR(VLOOKUP($A11,delib30,2,0)*('Físico'!AA11),0)</f>
        <v>12630.24</v>
      </c>
      <c r="AC11" s="1">
        <f>IFERROR(VLOOKUP($A11,delib30,2,0)*('Físico'!AB11),0)</f>
        <v>4961.88</v>
      </c>
      <c r="AD11" s="1">
        <f>IFERROR(VLOOKUP($A11,delib30,2,0)*('Físico'!AC11),0)</f>
        <v>54580.68</v>
      </c>
      <c r="AE11" s="1">
        <f>IFERROR(VLOOKUP($A11,delib30,2,0)*('Físico'!AD11),0)</f>
        <v>0</v>
      </c>
      <c r="AF11" s="1">
        <f>IFERROR(VLOOKUP($A11,delib30,2,0)*('Físico'!AE11),0)</f>
        <v>13983.48</v>
      </c>
      <c r="AG11" s="1">
        <f>IFERROR(VLOOKUP($A11,delib30,2,0)*('Físico'!AF11),0)</f>
        <v>2255.4</v>
      </c>
      <c r="AH11" s="2">
        <f t="shared" si="2"/>
        <v>197573.04</v>
      </c>
    </row>
    <row r="12">
      <c r="A12" s="1">
        <f t="shared" si="1"/>
        <v>405050127</v>
      </c>
      <c r="B12" s="1" t="s">
        <v>45</v>
      </c>
      <c r="C12" s="1">
        <f>IFERROR(VLOOKUP($A12,delib30,2,0)*('Físico'!B12),0)</f>
        <v>0</v>
      </c>
      <c r="D12" s="1">
        <f>IFERROR(VLOOKUP($A12,delib30,2,0)*('Físico'!C12),0)</f>
        <v>0</v>
      </c>
      <c r="E12" s="1">
        <f>IFERROR(VLOOKUP($A12,delib30,2,0)*('Físico'!D12),0)</f>
        <v>0</v>
      </c>
      <c r="F12" s="1">
        <f>IFERROR(VLOOKUP($A12,delib30,2,0)*('Físico'!E12),0)</f>
        <v>0</v>
      </c>
      <c r="G12" s="1">
        <f>IFERROR(VLOOKUP($A12,delib30,2,0)*('Físico'!F12),0)</f>
        <v>0</v>
      </c>
      <c r="H12" s="1">
        <f>IFERROR(VLOOKUP($A12,delib30,2,0)*('Físico'!G12),0)</f>
        <v>0</v>
      </c>
      <c r="I12" s="1">
        <f>IFERROR(VLOOKUP($A12,delib30,2,0)*('Físico'!H12),0)</f>
        <v>0</v>
      </c>
      <c r="J12" s="1">
        <f>IFERROR(VLOOKUP($A12,delib30,2,0)*('Físico'!I12),0)</f>
        <v>0</v>
      </c>
      <c r="K12" s="1">
        <f>IFERROR(VLOOKUP($A12,delib30,2,0)*('Físico'!J12),0)</f>
        <v>0</v>
      </c>
      <c r="L12" s="1">
        <f>IFERROR(VLOOKUP($A12,delib30,2,0)*('Físico'!K12),0)</f>
        <v>0</v>
      </c>
      <c r="M12" s="1">
        <f>IFERROR(VLOOKUP($A12,delib30,2,0)*('Físico'!L12),0)</f>
        <v>0</v>
      </c>
      <c r="N12" s="1">
        <f>IFERROR(VLOOKUP($A12,delib30,2,0)*('Físico'!M12),0)</f>
        <v>0</v>
      </c>
      <c r="O12" s="1">
        <f>IFERROR(VLOOKUP($A12,delib30,2,0)*('Físico'!N12),0)</f>
        <v>0</v>
      </c>
      <c r="P12" s="1">
        <f>IFERROR(VLOOKUP($A12,delib30,2,0)*('Físico'!O12),0)</f>
        <v>0</v>
      </c>
      <c r="Q12" s="1">
        <f>IFERROR(VLOOKUP($A12,delib30,2,0)*('Físico'!P12),0)</f>
        <v>0</v>
      </c>
      <c r="R12" s="1">
        <f>IFERROR(VLOOKUP($A12,delib30,2,0)*('Físico'!Q12),0)</f>
        <v>0</v>
      </c>
      <c r="S12" s="1">
        <f>IFERROR(VLOOKUP($A12,delib30,2,0)*('Físico'!R12),0)</f>
        <v>0</v>
      </c>
      <c r="T12" s="1">
        <f>IFERROR(VLOOKUP($A12,delib30,2,0)*('Físico'!S12),0)</f>
        <v>0</v>
      </c>
      <c r="U12" s="1">
        <f>IFERROR(VLOOKUP($A12,delib30,2,0)*('Físico'!T12),0)</f>
        <v>0</v>
      </c>
      <c r="V12" s="1">
        <f>IFERROR(VLOOKUP($A12,delib30,2,0)*('Físico'!U12),0)</f>
        <v>810</v>
      </c>
      <c r="W12" s="1">
        <f>IFERROR(VLOOKUP($A12,delib30,2,0)*('Físico'!V12),0)</f>
        <v>0</v>
      </c>
      <c r="X12" s="1">
        <f>IFERROR(VLOOKUP($A12,delib30,2,0)*('Físico'!W12),0)</f>
        <v>0</v>
      </c>
      <c r="Y12" s="1">
        <f>IFERROR(VLOOKUP($A12,delib30,2,0)*('Físico'!X12),0)</f>
        <v>0</v>
      </c>
      <c r="Z12" s="1">
        <f>IFERROR(VLOOKUP($A12,delib30,2,0)*('Físico'!Y12),0)</f>
        <v>0</v>
      </c>
      <c r="AA12" s="1">
        <f>IFERROR(VLOOKUP($A12,delib30,2,0)*('Físico'!Z12),0)</f>
        <v>0</v>
      </c>
      <c r="AB12" s="1">
        <f>IFERROR(VLOOKUP($A12,delib30,2,0)*('Físico'!AA12),0)</f>
        <v>0</v>
      </c>
      <c r="AC12" s="1">
        <f>IFERROR(VLOOKUP($A12,delib30,2,0)*('Físico'!AB12),0)</f>
        <v>0</v>
      </c>
      <c r="AD12" s="1">
        <f>IFERROR(VLOOKUP($A12,delib30,2,0)*('Físico'!AC12),0)</f>
        <v>0</v>
      </c>
      <c r="AE12" s="1">
        <f>IFERROR(VLOOKUP($A12,delib30,2,0)*('Físico'!AD12),0)</f>
        <v>0</v>
      </c>
      <c r="AF12" s="1">
        <f>IFERROR(VLOOKUP($A12,delib30,2,0)*('Físico'!AE12),0)</f>
        <v>1215</v>
      </c>
      <c r="AG12" s="1">
        <f>IFERROR(VLOOKUP($A12,delib30,2,0)*('Físico'!AF12),0)</f>
        <v>0</v>
      </c>
      <c r="AH12" s="2">
        <f t="shared" si="2"/>
        <v>2025</v>
      </c>
    </row>
    <row r="13">
      <c r="A13" s="1">
        <f t="shared" si="1"/>
        <v>405050151</v>
      </c>
      <c r="B13" s="1" t="s">
        <v>46</v>
      </c>
      <c r="C13" s="1">
        <f>IFERROR(VLOOKUP($A13,delib30,2,0)*('Físico'!B13),0)</f>
        <v>0</v>
      </c>
      <c r="D13" s="1">
        <f>IFERROR(VLOOKUP($A13,delib30,2,0)*('Físico'!C13),0)</f>
        <v>0</v>
      </c>
      <c r="E13" s="1">
        <f>IFERROR(VLOOKUP($A13,delib30,2,0)*('Físico'!D13),0)</f>
        <v>0</v>
      </c>
      <c r="F13" s="1">
        <f>IFERROR(VLOOKUP($A13,delib30,2,0)*('Físico'!E13),0)</f>
        <v>0</v>
      </c>
      <c r="G13" s="1">
        <f>IFERROR(VLOOKUP($A13,delib30,2,0)*('Físico'!F13),0)</f>
        <v>0</v>
      </c>
      <c r="H13" s="1">
        <f>IFERROR(VLOOKUP($A13,delib30,2,0)*('Físico'!G13),0)</f>
        <v>0</v>
      </c>
      <c r="I13" s="1">
        <f>IFERROR(VLOOKUP($A13,delib30,2,0)*('Físico'!H13),0)</f>
        <v>0</v>
      </c>
      <c r="J13" s="1">
        <f>IFERROR(VLOOKUP($A13,delib30,2,0)*('Físico'!I13),0)</f>
        <v>0</v>
      </c>
      <c r="K13" s="1">
        <f>IFERROR(VLOOKUP($A13,delib30,2,0)*('Físico'!J13),0)</f>
        <v>0</v>
      </c>
      <c r="L13" s="1">
        <f>IFERROR(VLOOKUP($A13,delib30,2,0)*('Físico'!K13),0)</f>
        <v>0</v>
      </c>
      <c r="M13" s="1">
        <f>IFERROR(VLOOKUP($A13,delib30,2,0)*('Físico'!L13),0)</f>
        <v>0</v>
      </c>
      <c r="N13" s="1">
        <f>IFERROR(VLOOKUP($A13,delib30,2,0)*('Físico'!M13),0)</f>
        <v>1112.83</v>
      </c>
      <c r="O13" s="1">
        <f>IFERROR(VLOOKUP($A13,delib30,2,0)*('Físico'!N13),0)</f>
        <v>0</v>
      </c>
      <c r="P13" s="1">
        <f>IFERROR(VLOOKUP($A13,delib30,2,0)*('Físico'!O13),0)</f>
        <v>0</v>
      </c>
      <c r="Q13" s="1">
        <f>IFERROR(VLOOKUP($A13,delib30,2,0)*('Físico'!P13),0)</f>
        <v>0</v>
      </c>
      <c r="R13" s="1">
        <f>IFERROR(VLOOKUP($A13,delib30,2,0)*('Físico'!Q13),0)</f>
        <v>0</v>
      </c>
      <c r="S13" s="1">
        <f>IFERROR(VLOOKUP($A13,delib30,2,0)*('Físico'!R13),0)</f>
        <v>0</v>
      </c>
      <c r="T13" s="1">
        <f>IFERROR(VLOOKUP($A13,delib30,2,0)*('Físico'!S13),0)</f>
        <v>0</v>
      </c>
      <c r="U13" s="1">
        <f>IFERROR(VLOOKUP($A13,delib30,2,0)*('Físico'!T13),0)</f>
        <v>0</v>
      </c>
      <c r="V13" s="1">
        <f>IFERROR(VLOOKUP($A13,delib30,2,0)*('Físico'!U13),0)</f>
        <v>0</v>
      </c>
      <c r="W13" s="1">
        <f>IFERROR(VLOOKUP($A13,delib30,2,0)*('Físico'!V13),0)</f>
        <v>0</v>
      </c>
      <c r="X13" s="1">
        <f>IFERROR(VLOOKUP($A13,delib30,2,0)*('Físico'!W13),0)</f>
        <v>0</v>
      </c>
      <c r="Y13" s="1">
        <f>IFERROR(VLOOKUP($A13,delib30,2,0)*('Físico'!X13),0)</f>
        <v>0</v>
      </c>
      <c r="Z13" s="1">
        <f>IFERROR(VLOOKUP($A13,delib30,2,0)*('Físico'!Y13),0)</f>
        <v>0</v>
      </c>
      <c r="AA13" s="1">
        <f>IFERROR(VLOOKUP($A13,delib30,2,0)*('Físico'!Z13),0)</f>
        <v>0</v>
      </c>
      <c r="AB13" s="1">
        <f>IFERROR(VLOOKUP($A13,delib30,2,0)*('Físico'!AA13),0)</f>
        <v>0</v>
      </c>
      <c r="AC13" s="1">
        <f>IFERROR(VLOOKUP($A13,delib30,2,0)*('Físico'!AB13),0)</f>
        <v>0</v>
      </c>
      <c r="AD13" s="1">
        <f>IFERROR(VLOOKUP($A13,delib30,2,0)*('Físico'!AC13),0)</f>
        <v>0</v>
      </c>
      <c r="AE13" s="1">
        <f>IFERROR(VLOOKUP($A13,delib30,2,0)*('Físico'!AD13),0)</f>
        <v>0</v>
      </c>
      <c r="AF13" s="1">
        <f>IFERROR(VLOOKUP($A13,delib30,2,0)*('Físico'!AE13),0)</f>
        <v>0</v>
      </c>
      <c r="AG13" s="1">
        <f>IFERROR(VLOOKUP($A13,delib30,2,0)*('Físico'!AF13),0)</f>
        <v>0</v>
      </c>
      <c r="AH13" s="2">
        <f t="shared" si="2"/>
        <v>1112.83</v>
      </c>
    </row>
    <row r="14">
      <c r="A14" s="1">
        <f t="shared" si="1"/>
        <v>405050194</v>
      </c>
      <c r="B14" s="1" t="s">
        <v>47</v>
      </c>
      <c r="C14" s="1">
        <f>IFERROR(VLOOKUP($A14,delib30,2,0)*('Físico'!B14),0)</f>
        <v>0</v>
      </c>
      <c r="D14" s="1">
        <f>IFERROR(VLOOKUP($A14,delib30,2,0)*('Físico'!C14),0)</f>
        <v>0</v>
      </c>
      <c r="E14" s="1">
        <f>IFERROR(VLOOKUP($A14,delib30,2,0)*('Físico'!D14),0)</f>
        <v>0</v>
      </c>
      <c r="F14" s="1">
        <f>IFERROR(VLOOKUP($A14,delib30,2,0)*('Físico'!E14),0)</f>
        <v>0</v>
      </c>
      <c r="G14" s="1">
        <f>IFERROR(VLOOKUP($A14,delib30,2,0)*('Físico'!F14),0)</f>
        <v>0</v>
      </c>
      <c r="H14" s="1">
        <f>IFERROR(VLOOKUP($A14,delib30,2,0)*('Físico'!G14),0)</f>
        <v>0</v>
      </c>
      <c r="I14" s="1">
        <f>IFERROR(VLOOKUP($A14,delib30,2,0)*('Físico'!H14),0)</f>
        <v>0</v>
      </c>
      <c r="J14" s="1">
        <f>IFERROR(VLOOKUP($A14,delib30,2,0)*('Físico'!I14),0)</f>
        <v>0</v>
      </c>
      <c r="K14" s="1">
        <f>IFERROR(VLOOKUP($A14,delib30,2,0)*('Físico'!J14),0)</f>
        <v>0</v>
      </c>
      <c r="L14" s="1">
        <f>IFERROR(VLOOKUP($A14,delib30,2,0)*('Físico'!K14),0)</f>
        <v>0</v>
      </c>
      <c r="M14" s="1">
        <f>IFERROR(VLOOKUP($A14,delib30,2,0)*('Físico'!L14),0)</f>
        <v>0</v>
      </c>
      <c r="N14" s="1">
        <f>IFERROR(VLOOKUP($A14,delib30,2,0)*('Físico'!M14),0)</f>
        <v>0</v>
      </c>
      <c r="O14" s="1">
        <f>IFERROR(VLOOKUP($A14,delib30,2,0)*('Físico'!N14),0)</f>
        <v>0</v>
      </c>
      <c r="P14" s="1">
        <f>IFERROR(VLOOKUP($A14,delib30,2,0)*('Físico'!O14),0)</f>
        <v>0</v>
      </c>
      <c r="Q14" s="1">
        <f>IFERROR(VLOOKUP($A14,delib30,2,0)*('Físico'!P14),0)</f>
        <v>0</v>
      </c>
      <c r="R14" s="1">
        <f>IFERROR(VLOOKUP($A14,delib30,2,0)*('Físico'!Q14),0)</f>
        <v>0</v>
      </c>
      <c r="S14" s="1">
        <f>IFERROR(VLOOKUP($A14,delib30,2,0)*('Físico'!R14),0)</f>
        <v>0</v>
      </c>
      <c r="T14" s="1">
        <f>IFERROR(VLOOKUP($A14,delib30,2,0)*('Físico'!S14),0)</f>
        <v>4455</v>
      </c>
      <c r="U14" s="1">
        <f>IFERROR(VLOOKUP($A14,delib30,2,0)*('Físico'!T14),0)</f>
        <v>0</v>
      </c>
      <c r="V14" s="1">
        <f>IFERROR(VLOOKUP($A14,delib30,2,0)*('Físico'!U14),0)</f>
        <v>0</v>
      </c>
      <c r="W14" s="1">
        <f>IFERROR(VLOOKUP($A14,delib30,2,0)*('Físico'!V14),0)</f>
        <v>0</v>
      </c>
      <c r="X14" s="1">
        <f>IFERROR(VLOOKUP($A14,delib30,2,0)*('Físico'!W14),0)</f>
        <v>0</v>
      </c>
      <c r="Y14" s="1">
        <f>IFERROR(VLOOKUP($A14,delib30,2,0)*('Físico'!X14),0)</f>
        <v>0</v>
      </c>
      <c r="Z14" s="1">
        <f>IFERROR(VLOOKUP($A14,delib30,2,0)*('Físico'!Y14),0)</f>
        <v>0</v>
      </c>
      <c r="AA14" s="1">
        <f>IFERROR(VLOOKUP($A14,delib30,2,0)*('Físico'!Z14),0)</f>
        <v>0</v>
      </c>
      <c r="AB14" s="1">
        <f>IFERROR(VLOOKUP($A14,delib30,2,0)*('Físico'!AA14),0)</f>
        <v>0</v>
      </c>
      <c r="AC14" s="1">
        <f>IFERROR(VLOOKUP($A14,delib30,2,0)*('Físico'!AB14),0)</f>
        <v>0</v>
      </c>
      <c r="AD14" s="1">
        <f>IFERROR(VLOOKUP($A14,delib30,2,0)*('Físico'!AC14),0)</f>
        <v>0</v>
      </c>
      <c r="AE14" s="1">
        <f>IFERROR(VLOOKUP($A14,delib30,2,0)*('Físico'!AD14),0)</f>
        <v>810</v>
      </c>
      <c r="AF14" s="1">
        <f>IFERROR(VLOOKUP($A14,delib30,2,0)*('Físico'!AE14),0)</f>
        <v>14580</v>
      </c>
      <c r="AG14" s="1">
        <f>IFERROR(VLOOKUP($A14,delib30,2,0)*('Físico'!AF14),0)</f>
        <v>0</v>
      </c>
      <c r="AH14" s="2">
        <f t="shared" si="2"/>
        <v>19845</v>
      </c>
    </row>
    <row r="15">
      <c r="A15" s="1">
        <f t="shared" si="1"/>
        <v>405050216</v>
      </c>
      <c r="B15" s="1" t="s">
        <v>48</v>
      </c>
      <c r="C15" s="1">
        <f>IFERROR(VLOOKUP($A15,delib30,2,0)*('Físico'!B15),0)</f>
        <v>0</v>
      </c>
      <c r="D15" s="1">
        <f>IFERROR(VLOOKUP($A15,delib30,2,0)*('Físico'!C15),0)</f>
        <v>0</v>
      </c>
      <c r="E15" s="1">
        <f>IFERROR(VLOOKUP($A15,delib30,2,0)*('Físico'!D15),0)</f>
        <v>0</v>
      </c>
      <c r="F15" s="1">
        <f>IFERROR(VLOOKUP($A15,delib30,2,0)*('Físico'!E15),0)</f>
        <v>0</v>
      </c>
      <c r="G15" s="1">
        <f>IFERROR(VLOOKUP($A15,delib30,2,0)*('Físico'!F15),0)</f>
        <v>0</v>
      </c>
      <c r="H15" s="1">
        <f>IFERROR(VLOOKUP($A15,delib30,2,0)*('Físico'!G15),0)</f>
        <v>0</v>
      </c>
      <c r="I15" s="1">
        <f>IFERROR(VLOOKUP($A15,delib30,2,0)*('Físico'!H15),0)</f>
        <v>0</v>
      </c>
      <c r="J15" s="1">
        <f>IFERROR(VLOOKUP($A15,delib30,2,0)*('Físico'!I15),0)</f>
        <v>0</v>
      </c>
      <c r="K15" s="1">
        <f>IFERROR(VLOOKUP($A15,delib30,2,0)*('Físico'!J15),0)</f>
        <v>0</v>
      </c>
      <c r="L15" s="1">
        <f>IFERROR(VLOOKUP($A15,delib30,2,0)*('Físico'!K15),0)</f>
        <v>10336.2</v>
      </c>
      <c r="M15" s="1">
        <f>IFERROR(VLOOKUP($A15,delib30,2,0)*('Físico'!L15),0)</f>
        <v>0</v>
      </c>
      <c r="N15" s="1">
        <f>IFERROR(VLOOKUP($A15,delib30,2,0)*('Físico'!M15),0)</f>
        <v>0</v>
      </c>
      <c r="O15" s="1">
        <f>IFERROR(VLOOKUP($A15,delib30,2,0)*('Físico'!N15),0)</f>
        <v>0</v>
      </c>
      <c r="P15" s="1">
        <f>IFERROR(VLOOKUP($A15,delib30,2,0)*('Físico'!O15),0)</f>
        <v>0</v>
      </c>
      <c r="Q15" s="1">
        <f>IFERROR(VLOOKUP($A15,delib30,2,0)*('Físico'!P15),0)</f>
        <v>0</v>
      </c>
      <c r="R15" s="1">
        <f>IFERROR(VLOOKUP($A15,delib30,2,0)*('Físico'!Q15),0)</f>
        <v>0</v>
      </c>
      <c r="S15" s="1">
        <f>IFERROR(VLOOKUP($A15,delib30,2,0)*('Físico'!R15),0)</f>
        <v>0</v>
      </c>
      <c r="T15" s="1">
        <f>IFERROR(VLOOKUP($A15,delib30,2,0)*('Físico'!S15),0)</f>
        <v>0</v>
      </c>
      <c r="U15" s="1">
        <f>IFERROR(VLOOKUP($A15,delib30,2,0)*('Físico'!T15),0)</f>
        <v>0</v>
      </c>
      <c r="V15" s="1">
        <f>IFERROR(VLOOKUP($A15,delib30,2,0)*('Físico'!U15),0)</f>
        <v>4134.48</v>
      </c>
      <c r="W15" s="1">
        <f>IFERROR(VLOOKUP($A15,delib30,2,0)*('Físico'!V15),0)</f>
        <v>0</v>
      </c>
      <c r="X15" s="1">
        <f>IFERROR(VLOOKUP($A15,delib30,2,0)*('Físico'!W15),0)</f>
        <v>0</v>
      </c>
      <c r="Y15" s="1">
        <f>IFERROR(VLOOKUP($A15,delib30,2,0)*('Físico'!X15),0)</f>
        <v>0</v>
      </c>
      <c r="Z15" s="1">
        <f>IFERROR(VLOOKUP($A15,delib30,2,0)*('Físico'!Y15),0)</f>
        <v>0</v>
      </c>
      <c r="AA15" s="1">
        <f>IFERROR(VLOOKUP($A15,delib30,2,0)*('Físico'!Z15),0)</f>
        <v>0</v>
      </c>
      <c r="AB15" s="1">
        <f>IFERROR(VLOOKUP($A15,delib30,2,0)*('Físico'!AA15),0)</f>
        <v>0</v>
      </c>
      <c r="AC15" s="1">
        <f>IFERROR(VLOOKUP($A15,delib30,2,0)*('Físico'!AB15),0)</f>
        <v>0</v>
      </c>
      <c r="AD15" s="1">
        <f>IFERROR(VLOOKUP($A15,delib30,2,0)*('Físico'!AC15),0)</f>
        <v>0</v>
      </c>
      <c r="AE15" s="1">
        <f>IFERROR(VLOOKUP($A15,delib30,2,0)*('Físico'!AD15),0)</f>
        <v>0</v>
      </c>
      <c r="AF15" s="1">
        <f>IFERROR(VLOOKUP($A15,delib30,2,0)*('Físico'!AE15),0)</f>
        <v>0</v>
      </c>
      <c r="AG15" s="1">
        <f>IFERROR(VLOOKUP($A15,delib30,2,0)*('Físico'!AF15),0)</f>
        <v>0</v>
      </c>
      <c r="AH15" s="2">
        <f t="shared" si="2"/>
        <v>14470.68</v>
      </c>
    </row>
    <row r="16">
      <c r="A16" s="1">
        <f t="shared" si="1"/>
        <v>405050224</v>
      </c>
      <c r="B16" s="1" t="s">
        <v>49</v>
      </c>
      <c r="C16" s="1">
        <f>IFERROR(VLOOKUP($A16,delib30,2,0)*('Físico'!B16),0)</f>
        <v>0</v>
      </c>
      <c r="D16" s="1">
        <f>IFERROR(VLOOKUP($A16,delib30,2,0)*('Físico'!C16),0)</f>
        <v>0</v>
      </c>
      <c r="E16" s="1">
        <f>IFERROR(VLOOKUP($A16,delib30,2,0)*('Físico'!D16),0)</f>
        <v>0</v>
      </c>
      <c r="F16" s="1">
        <f>IFERROR(VLOOKUP($A16,delib30,2,0)*('Físico'!E16),0)</f>
        <v>0</v>
      </c>
      <c r="G16" s="1">
        <f>IFERROR(VLOOKUP($A16,delib30,2,0)*('Físico'!F16),0)</f>
        <v>0</v>
      </c>
      <c r="H16" s="1">
        <f>IFERROR(VLOOKUP($A16,delib30,2,0)*('Físico'!G16),0)</f>
        <v>0</v>
      </c>
      <c r="I16" s="1">
        <f>IFERROR(VLOOKUP($A16,delib30,2,0)*('Físico'!H16),0)</f>
        <v>0</v>
      </c>
      <c r="J16" s="1">
        <f>IFERROR(VLOOKUP($A16,delib30,2,0)*('Físico'!I16),0)</f>
        <v>0</v>
      </c>
      <c r="K16" s="1">
        <f>IFERROR(VLOOKUP($A16,delib30,2,0)*('Físico'!J16),0)</f>
        <v>0</v>
      </c>
      <c r="L16" s="1">
        <f>IFERROR(VLOOKUP($A16,delib30,2,0)*('Físico'!K16),0)</f>
        <v>0</v>
      </c>
      <c r="M16" s="1">
        <f>IFERROR(VLOOKUP($A16,delib30,2,0)*('Físico'!L16),0)</f>
        <v>0</v>
      </c>
      <c r="N16" s="1">
        <f>IFERROR(VLOOKUP($A16,delib30,2,0)*('Físico'!M16),0)</f>
        <v>47135.52</v>
      </c>
      <c r="O16" s="1">
        <f>IFERROR(VLOOKUP($A16,delib30,2,0)*('Físico'!N16),0)</f>
        <v>0</v>
      </c>
      <c r="P16" s="1">
        <f>IFERROR(VLOOKUP($A16,delib30,2,0)*('Físico'!O16),0)</f>
        <v>0</v>
      </c>
      <c r="Q16" s="1">
        <f>IFERROR(VLOOKUP($A16,delib30,2,0)*('Físico'!P16),0)</f>
        <v>0</v>
      </c>
      <c r="R16" s="1">
        <f>IFERROR(VLOOKUP($A16,delib30,2,0)*('Físico'!Q16),0)</f>
        <v>0</v>
      </c>
      <c r="S16" s="1">
        <f>IFERROR(VLOOKUP($A16,delib30,2,0)*('Físico'!R16),0)</f>
        <v>0</v>
      </c>
      <c r="T16" s="1">
        <f>IFERROR(VLOOKUP($A16,delib30,2,0)*('Físico'!S16),0)</f>
        <v>0</v>
      </c>
      <c r="U16" s="1">
        <f>IFERROR(VLOOKUP($A16,delib30,2,0)*('Físico'!T16),0)</f>
        <v>0</v>
      </c>
      <c r="V16" s="1">
        <f>IFERROR(VLOOKUP($A16,delib30,2,0)*('Físico'!U16),0)</f>
        <v>0</v>
      </c>
      <c r="W16" s="1">
        <f>IFERROR(VLOOKUP($A16,delib30,2,0)*('Físico'!V16),0)</f>
        <v>0</v>
      </c>
      <c r="X16" s="1">
        <f>IFERROR(VLOOKUP($A16,delib30,2,0)*('Físico'!W16),0)</f>
        <v>0</v>
      </c>
      <c r="Y16" s="1">
        <f>IFERROR(VLOOKUP($A16,delib30,2,0)*('Físico'!X16),0)</f>
        <v>0</v>
      </c>
      <c r="Z16" s="1">
        <f>IFERROR(VLOOKUP($A16,delib30,2,0)*('Físico'!Y16),0)</f>
        <v>0</v>
      </c>
      <c r="AA16" s="1">
        <f>IFERROR(VLOOKUP($A16,delib30,2,0)*('Físico'!Z16),0)</f>
        <v>0</v>
      </c>
      <c r="AB16" s="1">
        <f>IFERROR(VLOOKUP($A16,delib30,2,0)*('Físico'!AA16),0)</f>
        <v>0</v>
      </c>
      <c r="AC16" s="1">
        <f>IFERROR(VLOOKUP($A16,delib30,2,0)*('Físico'!AB16),0)</f>
        <v>0</v>
      </c>
      <c r="AD16" s="1">
        <f>IFERROR(VLOOKUP($A16,delib30,2,0)*('Físico'!AC16),0)</f>
        <v>0</v>
      </c>
      <c r="AE16" s="1">
        <f>IFERROR(VLOOKUP($A16,delib30,2,0)*('Físico'!AD16),0)</f>
        <v>0</v>
      </c>
      <c r="AF16" s="1">
        <f>IFERROR(VLOOKUP($A16,delib30,2,0)*('Físico'!AE16),0)</f>
        <v>0</v>
      </c>
      <c r="AG16" s="1">
        <f>IFERROR(VLOOKUP($A16,delib30,2,0)*('Físico'!AF16),0)</f>
        <v>0</v>
      </c>
      <c r="AH16" s="2">
        <f t="shared" si="2"/>
        <v>47135.52</v>
      </c>
    </row>
    <row r="17">
      <c r="A17" s="1">
        <f t="shared" si="1"/>
        <v>405050321</v>
      </c>
      <c r="B17" s="1" t="s">
        <v>50</v>
      </c>
      <c r="C17" s="1">
        <f>IFERROR(VLOOKUP($A17,delib30,2,0)*('Físico'!B17),0)</f>
        <v>0</v>
      </c>
      <c r="D17" s="1">
        <f>IFERROR(VLOOKUP($A17,delib30,2,0)*('Físico'!C17),0)</f>
        <v>0</v>
      </c>
      <c r="E17" s="1">
        <f>IFERROR(VLOOKUP($A17,delib30,2,0)*('Físico'!D17),0)</f>
        <v>0</v>
      </c>
      <c r="F17" s="1">
        <f>IFERROR(VLOOKUP($A17,delib30,2,0)*('Físico'!E17),0)</f>
        <v>0</v>
      </c>
      <c r="G17" s="1">
        <f>IFERROR(VLOOKUP($A17,delib30,2,0)*('Físico'!F17),0)</f>
        <v>1796.7</v>
      </c>
      <c r="H17" s="1">
        <f>IFERROR(VLOOKUP($A17,delib30,2,0)*('Físico'!G17),0)</f>
        <v>0</v>
      </c>
      <c r="I17" s="1">
        <f>IFERROR(VLOOKUP($A17,delib30,2,0)*('Físico'!H17),0)</f>
        <v>0</v>
      </c>
      <c r="J17" s="1">
        <f>IFERROR(VLOOKUP($A17,delib30,2,0)*('Físico'!I17),0)</f>
        <v>0</v>
      </c>
      <c r="K17" s="1">
        <f>IFERROR(VLOOKUP($A17,delib30,2,0)*('Físico'!J17),0)</f>
        <v>0</v>
      </c>
      <c r="L17" s="1">
        <f>IFERROR(VLOOKUP($A17,delib30,2,0)*('Físico'!K17),0)</f>
        <v>0</v>
      </c>
      <c r="M17" s="1">
        <f>IFERROR(VLOOKUP($A17,delib30,2,0)*('Físico'!L17),0)</f>
        <v>0</v>
      </c>
      <c r="N17" s="1">
        <f>IFERROR(VLOOKUP($A17,delib30,2,0)*('Físico'!M17),0)</f>
        <v>10780.2</v>
      </c>
      <c r="O17" s="1">
        <f>IFERROR(VLOOKUP($A17,delib30,2,0)*('Físico'!N17),0)</f>
        <v>0</v>
      </c>
      <c r="P17" s="1">
        <f>IFERROR(VLOOKUP($A17,delib30,2,0)*('Físico'!O17),0)</f>
        <v>0</v>
      </c>
      <c r="Q17" s="1">
        <f>IFERROR(VLOOKUP($A17,delib30,2,0)*('Físico'!P17),0)</f>
        <v>0</v>
      </c>
      <c r="R17" s="1">
        <f>IFERROR(VLOOKUP($A17,delib30,2,0)*('Físico'!Q17),0)</f>
        <v>0</v>
      </c>
      <c r="S17" s="1">
        <f>IFERROR(VLOOKUP($A17,delib30,2,0)*('Físico'!R17),0)</f>
        <v>0</v>
      </c>
      <c r="T17" s="1">
        <f>IFERROR(VLOOKUP($A17,delib30,2,0)*('Físico'!S17),0)</f>
        <v>0</v>
      </c>
      <c r="U17" s="1">
        <f>IFERROR(VLOOKUP($A17,delib30,2,0)*('Físico'!T17),0)</f>
        <v>0</v>
      </c>
      <c r="V17" s="1">
        <f>IFERROR(VLOOKUP($A17,delib30,2,0)*('Físico'!U17),0)</f>
        <v>0</v>
      </c>
      <c r="W17" s="1">
        <f>IFERROR(VLOOKUP($A17,delib30,2,0)*('Físico'!V17),0)</f>
        <v>0</v>
      </c>
      <c r="X17" s="1">
        <f>IFERROR(VLOOKUP($A17,delib30,2,0)*('Físico'!W17),0)</f>
        <v>0</v>
      </c>
      <c r="Y17" s="1">
        <f>IFERROR(VLOOKUP($A17,delib30,2,0)*('Físico'!X17),0)</f>
        <v>0</v>
      </c>
      <c r="Z17" s="1">
        <f>IFERROR(VLOOKUP($A17,delib30,2,0)*('Físico'!Y17),0)</f>
        <v>0</v>
      </c>
      <c r="AA17" s="1">
        <f>IFERROR(VLOOKUP($A17,delib30,2,0)*('Físico'!Z17),0)</f>
        <v>0</v>
      </c>
      <c r="AB17" s="1">
        <f>IFERROR(VLOOKUP($A17,delib30,2,0)*('Físico'!AA17),0)</f>
        <v>0</v>
      </c>
      <c r="AC17" s="1">
        <f>IFERROR(VLOOKUP($A17,delib30,2,0)*('Físico'!AB17),0)</f>
        <v>0</v>
      </c>
      <c r="AD17" s="1">
        <f>IFERROR(VLOOKUP($A17,delib30,2,0)*('Físico'!AC17),0)</f>
        <v>0</v>
      </c>
      <c r="AE17" s="1">
        <f>IFERROR(VLOOKUP($A17,delib30,2,0)*('Físico'!AD17),0)</f>
        <v>0</v>
      </c>
      <c r="AF17" s="1">
        <f>IFERROR(VLOOKUP($A17,delib30,2,0)*('Físico'!AE17),0)</f>
        <v>0</v>
      </c>
      <c r="AG17" s="1">
        <f>IFERROR(VLOOKUP($A17,delib30,2,0)*('Físico'!AF17),0)</f>
        <v>0</v>
      </c>
      <c r="AH17" s="2">
        <f t="shared" si="2"/>
        <v>12576.9</v>
      </c>
    </row>
    <row r="18">
      <c r="A18" s="1">
        <f t="shared" si="1"/>
        <v>405050372</v>
      </c>
      <c r="B18" s="1" t="s">
        <v>51</v>
      </c>
      <c r="C18" s="1">
        <f>IFERROR(VLOOKUP($A18,delib30,2,0)*('Físico'!B18),0)</f>
        <v>0</v>
      </c>
      <c r="D18" s="1">
        <f>IFERROR(VLOOKUP($A18,delib30,2,0)*('Físico'!C18),0)</f>
        <v>9000</v>
      </c>
      <c r="E18" s="1">
        <f>IFERROR(VLOOKUP($A18,delib30,2,0)*('Físico'!D18),0)</f>
        <v>37800</v>
      </c>
      <c r="F18" s="1">
        <f>IFERROR(VLOOKUP($A18,delib30,2,0)*('Físico'!E18),0)</f>
        <v>9000</v>
      </c>
      <c r="G18" s="1">
        <f>IFERROR(VLOOKUP($A18,delib30,2,0)*('Físico'!F18),0)</f>
        <v>450</v>
      </c>
      <c r="H18" s="1">
        <f>IFERROR(VLOOKUP($A18,delib30,2,0)*('Físico'!G18),0)</f>
        <v>10800</v>
      </c>
      <c r="I18" s="1">
        <f>IFERROR(VLOOKUP($A18,delib30,2,0)*('Físico'!H18),0)</f>
        <v>22050</v>
      </c>
      <c r="J18" s="1">
        <f>IFERROR(VLOOKUP($A18,delib30,2,0)*('Físico'!I18),0)</f>
        <v>0</v>
      </c>
      <c r="K18" s="1">
        <f>IFERROR(VLOOKUP($A18,delib30,2,0)*('Físico'!J18),0)</f>
        <v>4950</v>
      </c>
      <c r="L18" s="1">
        <f>IFERROR(VLOOKUP($A18,delib30,2,0)*('Físico'!K18),0)</f>
        <v>15750</v>
      </c>
      <c r="M18" s="1">
        <f>IFERROR(VLOOKUP($A18,delib30,2,0)*('Físico'!L18),0)</f>
        <v>45000</v>
      </c>
      <c r="N18" s="1">
        <f>IFERROR(VLOOKUP($A18,delib30,2,0)*('Físico'!M18),0)</f>
        <v>45900</v>
      </c>
      <c r="O18" s="1">
        <f>IFERROR(VLOOKUP($A18,delib30,2,0)*('Físico'!N18),0)</f>
        <v>23400</v>
      </c>
      <c r="P18" s="1">
        <f>IFERROR(VLOOKUP($A18,delib30,2,0)*('Físico'!O18),0)</f>
        <v>0</v>
      </c>
      <c r="Q18" s="1">
        <f>IFERROR(VLOOKUP($A18,delib30,2,0)*('Físico'!P18),0)</f>
        <v>0</v>
      </c>
      <c r="R18" s="1">
        <f>IFERROR(VLOOKUP($A18,delib30,2,0)*('Físico'!Q18),0)</f>
        <v>54000</v>
      </c>
      <c r="S18" s="1">
        <f>IFERROR(VLOOKUP($A18,delib30,2,0)*('Físico'!R18),0)</f>
        <v>6300</v>
      </c>
      <c r="T18" s="1">
        <f>IFERROR(VLOOKUP($A18,delib30,2,0)*('Físico'!S18),0)</f>
        <v>35550</v>
      </c>
      <c r="U18" s="1">
        <f>IFERROR(VLOOKUP($A18,delib30,2,0)*('Físico'!T18),0)</f>
        <v>0</v>
      </c>
      <c r="V18" s="1">
        <f>IFERROR(VLOOKUP($A18,delib30,2,0)*('Físico'!U18),0)</f>
        <v>0</v>
      </c>
      <c r="W18" s="1">
        <f>IFERROR(VLOOKUP($A18,delib30,2,0)*('Físico'!V18),0)</f>
        <v>0</v>
      </c>
      <c r="X18" s="1">
        <f>IFERROR(VLOOKUP($A18,delib30,2,0)*('Físico'!W18),0)</f>
        <v>18450</v>
      </c>
      <c r="Y18" s="1">
        <f>IFERROR(VLOOKUP($A18,delib30,2,0)*('Físico'!X18),0)</f>
        <v>0</v>
      </c>
      <c r="Z18" s="1">
        <f>IFERROR(VLOOKUP($A18,delib30,2,0)*('Físico'!Y18),0)</f>
        <v>3150</v>
      </c>
      <c r="AA18" s="1">
        <f>IFERROR(VLOOKUP($A18,delib30,2,0)*('Físico'!Z18),0)</f>
        <v>9450</v>
      </c>
      <c r="AB18" s="1">
        <f>IFERROR(VLOOKUP($A18,delib30,2,0)*('Físico'!AA18),0)</f>
        <v>60300</v>
      </c>
      <c r="AC18" s="1">
        <f>IFERROR(VLOOKUP($A18,delib30,2,0)*('Físico'!AB18),0)</f>
        <v>0</v>
      </c>
      <c r="AD18" s="1">
        <f>IFERROR(VLOOKUP($A18,delib30,2,0)*('Físico'!AC18),0)</f>
        <v>71550</v>
      </c>
      <c r="AE18" s="1">
        <f>IFERROR(VLOOKUP($A18,delib30,2,0)*('Físico'!AD18),0)</f>
        <v>450</v>
      </c>
      <c r="AF18" s="1">
        <f>IFERROR(VLOOKUP($A18,delib30,2,0)*('Físico'!AE18),0)</f>
        <v>23850</v>
      </c>
      <c r="AG18" s="1">
        <f>IFERROR(VLOOKUP($A18,delib30,2,0)*('Físico'!AF18),0)</f>
        <v>1350</v>
      </c>
      <c r="AH18" s="2">
        <f t="shared" si="2"/>
        <v>508500</v>
      </c>
    </row>
    <row r="19">
      <c r="A19" s="1">
        <f t="shared" si="1"/>
        <v>409050083</v>
      </c>
      <c r="B19" s="1" t="s">
        <v>52</v>
      </c>
      <c r="C19" s="1">
        <f>IFERROR(VLOOKUP($A19,delib30,2,0)*('Físico'!B19),0)</f>
        <v>0</v>
      </c>
      <c r="D19" s="1">
        <f>IFERROR(VLOOKUP($A19,delib30,2,0)*('Físico'!C19),0)</f>
        <v>0</v>
      </c>
      <c r="E19" s="1">
        <f>IFERROR(VLOOKUP($A19,delib30,2,0)*('Físico'!D19),0)</f>
        <v>0</v>
      </c>
      <c r="F19" s="1">
        <f>IFERROR(VLOOKUP($A19,delib30,2,0)*('Físico'!E19),0)</f>
        <v>0</v>
      </c>
      <c r="G19" s="1">
        <f>IFERROR(VLOOKUP($A19,delib30,2,0)*('Físico'!F19),0)</f>
        <v>2629.44</v>
      </c>
      <c r="H19" s="1">
        <f>IFERROR(VLOOKUP($A19,delib30,2,0)*('Físico'!G19),0)</f>
        <v>0</v>
      </c>
      <c r="I19" s="1">
        <f>IFERROR(VLOOKUP($A19,delib30,2,0)*('Físico'!H19),0)</f>
        <v>11175.12</v>
      </c>
      <c r="J19" s="1">
        <f>IFERROR(VLOOKUP($A19,delib30,2,0)*('Físico'!I19),0)</f>
        <v>6573.6</v>
      </c>
      <c r="K19" s="1">
        <v>0.0</v>
      </c>
      <c r="L19" s="1">
        <f>IFERROR(VLOOKUP($A19,delib30,2,0)*('Físico'!K19),0)</f>
        <v>3944.16</v>
      </c>
      <c r="M19" s="1">
        <f>IFERROR(VLOOKUP($A19,delib30,2,0)*('Físico'!L19),0)</f>
        <v>0</v>
      </c>
      <c r="N19" s="1">
        <f>IFERROR(VLOOKUP($A19,delib30,2,0)*('Físico'!M19),0)</f>
        <v>0</v>
      </c>
      <c r="O19" s="1">
        <f>IFERROR(VLOOKUP($A19,delib30,2,0)*('Físico'!N19),0)</f>
        <v>0</v>
      </c>
      <c r="P19" s="1">
        <v>0.0</v>
      </c>
      <c r="Q19" s="1">
        <f>IFERROR(VLOOKUP($A19,delib30,2,0)*('Físico'!P19),0)</f>
        <v>4601.52</v>
      </c>
      <c r="R19" s="1">
        <f>IFERROR(VLOOKUP($A19,delib30,2,0)*('Físico'!Q19),0)</f>
        <v>0</v>
      </c>
      <c r="S19" s="1">
        <f>IFERROR(VLOOKUP($A19,delib30,2,0)*('Físico'!R19),0)</f>
        <v>0</v>
      </c>
      <c r="T19" s="1">
        <f>IFERROR(VLOOKUP($A19,delib30,2,0)*('Físico'!S19),0)</f>
        <v>0</v>
      </c>
      <c r="U19" s="1">
        <f>IFERROR(VLOOKUP($A19,delib30,2,0)*('Físico'!T19),0)</f>
        <v>0</v>
      </c>
      <c r="V19" s="1">
        <f>IFERROR(VLOOKUP($A19,delib30,2,0)*('Físico'!U19),0)</f>
        <v>0</v>
      </c>
      <c r="W19" s="1">
        <f>IFERROR(VLOOKUP($A19,delib30,2,0)*('Físico'!V19),0)</f>
        <v>0</v>
      </c>
      <c r="X19" s="1">
        <f>IFERROR(VLOOKUP($A19,delib30,2,0)*('Físico'!W19),0)</f>
        <v>0</v>
      </c>
      <c r="Y19" s="1">
        <f>IFERROR(VLOOKUP($A19,delib30,2,0)*('Físico'!X19),0)</f>
        <v>0</v>
      </c>
      <c r="Z19" s="1">
        <f>IFERROR(VLOOKUP($A19,delib30,2,0)*('Físico'!Y19),0)</f>
        <v>0</v>
      </c>
      <c r="AA19" s="1">
        <f>IFERROR(VLOOKUP($A19,delib30,2,0)*('Físico'!Z19),0)</f>
        <v>0</v>
      </c>
      <c r="AB19" s="1">
        <f>IFERROR(VLOOKUP($A19,delib30,2,0)*('Físico'!AA19),0)</f>
        <v>0</v>
      </c>
      <c r="AC19" s="1">
        <f>IFERROR(VLOOKUP($A19,delib30,2,0)*('Físico'!AB19),0)</f>
        <v>0</v>
      </c>
      <c r="AD19" s="1">
        <f>IFERROR(VLOOKUP($A19,delib30,2,0)*('Físico'!AC19),0)</f>
        <v>0</v>
      </c>
      <c r="AE19" s="1">
        <f>IFERROR(VLOOKUP($A19,delib30,2,0)*('Físico'!AD19),0)</f>
        <v>0</v>
      </c>
      <c r="AF19" s="1">
        <f>IFERROR(VLOOKUP($A19,delib30,2,0)*('Físico'!AE19),0)</f>
        <v>0</v>
      </c>
      <c r="AG19" s="1">
        <f>IFERROR(VLOOKUP($A19,delib30,2,0)*('Físico'!AF19),0)</f>
        <v>0</v>
      </c>
      <c r="AH19" s="2">
        <f t="shared" si="2"/>
        <v>28923.84</v>
      </c>
    </row>
    <row r="20">
      <c r="B20" s="1" t="s">
        <v>34</v>
      </c>
      <c r="C20" s="1">
        <f t="shared" ref="C20:AH20" si="3">SUM(C2:C19)</f>
        <v>3157.56</v>
      </c>
      <c r="D20" s="1">
        <f t="shared" si="3"/>
        <v>9860.92</v>
      </c>
      <c r="E20" s="1">
        <f t="shared" si="3"/>
        <v>37800</v>
      </c>
      <c r="F20" s="1">
        <f t="shared" si="3"/>
        <v>9000</v>
      </c>
      <c r="G20" s="1">
        <f t="shared" si="3"/>
        <v>4876.14</v>
      </c>
      <c r="H20" s="1">
        <f t="shared" si="3"/>
        <v>10800</v>
      </c>
      <c r="I20" s="1">
        <f t="shared" si="3"/>
        <v>33225.12</v>
      </c>
      <c r="J20" s="1">
        <f t="shared" si="3"/>
        <v>6573.6</v>
      </c>
      <c r="K20" s="1">
        <f t="shared" si="3"/>
        <v>6611.76</v>
      </c>
      <c r="L20" s="1">
        <f t="shared" si="3"/>
        <v>60252.72</v>
      </c>
      <c r="M20" s="1">
        <f t="shared" si="3"/>
        <v>45000</v>
      </c>
      <c r="N20" s="1">
        <f t="shared" si="3"/>
        <v>121698.09</v>
      </c>
      <c r="O20" s="1">
        <f t="shared" si="3"/>
        <v>24753.24</v>
      </c>
      <c r="P20" s="1">
        <f t="shared" si="3"/>
        <v>0</v>
      </c>
      <c r="Q20" s="1">
        <f t="shared" si="3"/>
        <v>4601.52</v>
      </c>
      <c r="R20" s="1">
        <f t="shared" si="3"/>
        <v>65576.19</v>
      </c>
      <c r="S20" s="1">
        <f t="shared" si="3"/>
        <v>9006.48</v>
      </c>
      <c r="T20" s="1">
        <f t="shared" si="3"/>
        <v>48817.13</v>
      </c>
      <c r="U20" s="1">
        <f t="shared" si="3"/>
        <v>7481.25</v>
      </c>
      <c r="V20" s="1">
        <f t="shared" si="3"/>
        <v>17770.71</v>
      </c>
      <c r="W20" s="1">
        <f t="shared" si="3"/>
        <v>45559.08</v>
      </c>
      <c r="X20" s="1">
        <f t="shared" si="3"/>
        <v>31982.4</v>
      </c>
      <c r="Y20" s="1">
        <f t="shared" si="3"/>
        <v>3608.64</v>
      </c>
      <c r="Z20" s="1">
        <f t="shared" si="3"/>
        <v>3601.08</v>
      </c>
      <c r="AA20" s="1">
        <f t="shared" si="3"/>
        <v>13431.77</v>
      </c>
      <c r="AB20" s="1">
        <f t="shared" si="3"/>
        <v>83691.74</v>
      </c>
      <c r="AC20" s="1">
        <f t="shared" si="3"/>
        <v>4961.88</v>
      </c>
      <c r="AD20" s="1">
        <f t="shared" si="3"/>
        <v>128282.98</v>
      </c>
      <c r="AE20" s="1">
        <f t="shared" si="3"/>
        <v>1260</v>
      </c>
      <c r="AF20" s="1">
        <f t="shared" si="3"/>
        <v>85264.7</v>
      </c>
      <c r="AG20" s="1">
        <f t="shared" si="3"/>
        <v>9631.84</v>
      </c>
      <c r="AH20" s="2">
        <f t="shared" si="3"/>
        <v>938138.54</v>
      </c>
    </row>
    <row r="21" ht="15.75" customHeight="1">
      <c r="AH21" s="2"/>
    </row>
    <row r="22" ht="15.75" customHeight="1">
      <c r="AH22" s="2"/>
    </row>
    <row r="23" ht="15.75" customHeight="1">
      <c r="AH23" s="2"/>
    </row>
    <row r="24" ht="15.75" customHeight="1">
      <c r="AH24" s="2"/>
    </row>
    <row r="25" ht="15.75" customHeight="1">
      <c r="AH25" s="2"/>
    </row>
    <row r="26" ht="15.75" customHeight="1">
      <c r="AH26" s="2"/>
    </row>
    <row r="27" ht="15.75" customHeight="1">
      <c r="AH27" s="2"/>
    </row>
    <row r="28" ht="15.75" customHeight="1">
      <c r="AH28" s="2"/>
    </row>
    <row r="29" ht="15.75" customHeight="1">
      <c r="AH29" s="2"/>
    </row>
    <row r="30" ht="15.75" customHeight="1">
      <c r="AH30" s="2"/>
    </row>
    <row r="31" ht="15.75" customHeight="1">
      <c r="AH31" s="2"/>
    </row>
    <row r="32" ht="15.75" customHeight="1">
      <c r="AH32" s="2"/>
    </row>
    <row r="33" ht="15.75" customHeight="1">
      <c r="AH33" s="2"/>
    </row>
    <row r="34" ht="15.75" customHeight="1">
      <c r="AH34" s="2"/>
    </row>
    <row r="35" ht="15.75" customHeight="1">
      <c r="AH35" s="2"/>
    </row>
    <row r="36" ht="15.75" customHeight="1">
      <c r="AH36" s="2"/>
    </row>
    <row r="37" ht="15.75" customHeight="1">
      <c r="AH37" s="2"/>
    </row>
    <row r="38" ht="15.75" customHeight="1">
      <c r="AH38" s="2"/>
    </row>
    <row r="39" ht="15.75" customHeight="1">
      <c r="AH39" s="2"/>
    </row>
    <row r="40" ht="15.75" customHeight="1">
      <c r="AH40" s="2"/>
    </row>
    <row r="41" ht="15.75" customHeight="1">
      <c r="AH41" s="2"/>
    </row>
    <row r="42" ht="15.75" customHeight="1">
      <c r="AH42" s="2"/>
    </row>
    <row r="43" ht="15.75" customHeight="1">
      <c r="K43" s="3"/>
      <c r="AH43" s="2"/>
    </row>
    <row r="44" ht="15.75" customHeight="1">
      <c r="K44" s="3"/>
      <c r="AH44" s="2"/>
    </row>
    <row r="45" ht="15.75" customHeight="1">
      <c r="K45" s="3"/>
      <c r="AH45" s="2"/>
    </row>
    <row r="46" ht="15.75" customHeight="1">
      <c r="K46" s="3"/>
      <c r="AH46" s="2"/>
    </row>
    <row r="47" ht="15.75" customHeight="1">
      <c r="K47" s="3"/>
      <c r="AH47" s="2"/>
    </row>
    <row r="48" ht="15.75" customHeight="1">
      <c r="K48" s="3"/>
      <c r="AH48" s="2"/>
    </row>
    <row r="49" ht="15.75" customHeight="1">
      <c r="K49" s="3"/>
      <c r="AH49" s="2"/>
    </row>
    <row r="50" ht="15.75" customHeight="1">
      <c r="K50" s="3"/>
      <c r="AH50" s="2"/>
    </row>
    <row r="51" ht="15.75" customHeight="1">
      <c r="K51" s="3"/>
      <c r="AH51" s="2"/>
    </row>
    <row r="52" ht="15.75" customHeight="1">
      <c r="K52" s="3"/>
      <c r="AH52" s="2"/>
    </row>
    <row r="53" ht="15.75" customHeight="1">
      <c r="K53" s="3"/>
      <c r="AH53" s="2"/>
    </row>
    <row r="54" ht="15.75" customHeight="1">
      <c r="K54" s="3"/>
      <c r="AH54" s="2"/>
    </row>
    <row r="55" ht="15.75" customHeight="1">
      <c r="K55" s="3"/>
      <c r="AH55" s="2"/>
    </row>
    <row r="56" ht="15.75" customHeight="1">
      <c r="K56" s="3"/>
      <c r="AH56" s="2"/>
    </row>
    <row r="57" ht="15.75" customHeight="1">
      <c r="K57" s="3"/>
      <c r="AH57" s="2"/>
    </row>
    <row r="58" ht="15.75" customHeight="1">
      <c r="K58" s="3"/>
      <c r="AH58" s="2"/>
    </row>
    <row r="59" ht="15.75" customHeight="1">
      <c r="K59" s="3"/>
      <c r="AH59" s="2"/>
    </row>
    <row r="60" ht="15.75" customHeight="1">
      <c r="K60" s="3"/>
      <c r="AH60" s="2"/>
    </row>
    <row r="61" ht="15.75" customHeight="1">
      <c r="K61" s="3"/>
      <c r="AH61" s="2"/>
    </row>
    <row r="62" ht="15.75" customHeight="1">
      <c r="K62" s="3"/>
      <c r="AH62" s="2"/>
    </row>
    <row r="63" ht="15.75" customHeight="1">
      <c r="K63" s="3"/>
      <c r="AH63" s="2"/>
    </row>
    <row r="64" ht="15.75" customHeight="1">
      <c r="K64" s="3"/>
      <c r="AH64" s="2"/>
    </row>
    <row r="65" ht="15.75" customHeight="1">
      <c r="K65" s="3"/>
      <c r="AH65" s="2"/>
    </row>
    <row r="66" ht="15.75" customHeight="1">
      <c r="K66" s="3"/>
      <c r="AH66" s="2"/>
    </row>
    <row r="67" ht="15.75" customHeight="1">
      <c r="K67" s="3"/>
      <c r="AH67" s="2"/>
    </row>
    <row r="68" ht="15.75" customHeight="1">
      <c r="K68" s="3"/>
      <c r="AH68" s="2"/>
    </row>
    <row r="69" ht="15.75" customHeight="1">
      <c r="K69" s="3"/>
      <c r="AH69" s="2"/>
    </row>
    <row r="70" ht="15.75" customHeight="1">
      <c r="K70" s="3"/>
      <c r="AH70" s="2"/>
    </row>
    <row r="71" ht="15.75" customHeight="1">
      <c r="K71" s="3"/>
      <c r="AH71" s="2"/>
    </row>
    <row r="72" ht="15.75" customHeight="1">
      <c r="K72" s="3"/>
      <c r="AH72" s="2"/>
    </row>
    <row r="73" ht="15.75" customHeight="1">
      <c r="K73" s="3"/>
      <c r="AH73" s="2"/>
    </row>
    <row r="74" ht="15.75" customHeight="1">
      <c r="K74" s="3"/>
      <c r="AH74" s="2"/>
    </row>
    <row r="75" ht="15.75" customHeight="1">
      <c r="K75" s="3"/>
      <c r="AH75" s="2"/>
    </row>
    <row r="76" ht="15.75" customHeight="1">
      <c r="K76" s="3"/>
      <c r="AH76" s="2"/>
    </row>
    <row r="77" ht="15.75" customHeight="1">
      <c r="K77" s="3"/>
      <c r="AH77" s="2"/>
    </row>
    <row r="78" ht="15.75" customHeight="1">
      <c r="K78" s="3"/>
      <c r="AH78" s="2"/>
    </row>
    <row r="79" ht="15.75" customHeight="1">
      <c r="K79" s="3"/>
      <c r="AH79" s="2"/>
    </row>
    <row r="80" ht="15.75" customHeight="1">
      <c r="K80" s="3"/>
      <c r="AH80" s="2"/>
    </row>
    <row r="81" ht="15.75" customHeight="1">
      <c r="K81" s="3"/>
      <c r="AH81" s="2"/>
    </row>
    <row r="82" ht="15.75" customHeight="1">
      <c r="K82" s="3"/>
      <c r="AH82" s="2"/>
    </row>
    <row r="83" ht="15.75" customHeight="1">
      <c r="K83" s="3"/>
      <c r="AH83" s="2"/>
    </row>
    <row r="84" ht="15.75" customHeight="1">
      <c r="K84" s="3"/>
      <c r="AH84" s="2"/>
    </row>
    <row r="85" ht="15.75" customHeight="1">
      <c r="K85" s="3"/>
      <c r="AH85" s="2"/>
    </row>
    <row r="86" ht="15.75" customHeight="1">
      <c r="K86" s="3"/>
      <c r="AH86" s="2"/>
    </row>
    <row r="87" ht="15.75" customHeight="1">
      <c r="K87" s="3"/>
      <c r="AH87" s="2"/>
    </row>
    <row r="88" ht="15.75" customHeight="1">
      <c r="K88" s="3"/>
      <c r="AH88" s="2"/>
    </row>
    <row r="89" ht="15.75" customHeight="1">
      <c r="K89" s="3"/>
      <c r="AH89" s="2"/>
    </row>
    <row r="90" ht="15.75" customHeight="1">
      <c r="K90" s="3"/>
      <c r="AH90" s="2"/>
    </row>
    <row r="91" ht="15.75" customHeight="1">
      <c r="K91" s="3"/>
      <c r="AH91" s="2"/>
    </row>
    <row r="92" ht="15.75" customHeight="1">
      <c r="K92" s="3"/>
      <c r="AH92" s="2"/>
    </row>
    <row r="93" ht="15.75" customHeight="1">
      <c r="K93" s="3"/>
      <c r="AH93" s="2"/>
    </row>
    <row r="94" ht="15.75" customHeight="1">
      <c r="K94" s="3"/>
      <c r="AH94" s="2"/>
    </row>
    <row r="95" ht="15.75" customHeight="1">
      <c r="K95" s="3"/>
      <c r="AH95" s="2"/>
    </row>
    <row r="96" ht="15.75" customHeight="1">
      <c r="K96" s="3"/>
      <c r="AH96" s="2"/>
    </row>
    <row r="97" ht="15.75" customHeight="1">
      <c r="K97" s="3"/>
      <c r="AH97" s="2"/>
    </row>
    <row r="98" ht="15.75" customHeight="1">
      <c r="K98" s="3"/>
      <c r="AH98" s="2"/>
    </row>
    <row r="99" ht="15.75" customHeight="1">
      <c r="K99" s="3"/>
      <c r="AH99" s="2"/>
    </row>
    <row r="100" ht="15.75" customHeight="1">
      <c r="K100" s="3"/>
      <c r="AH100" s="2"/>
    </row>
    <row r="101" ht="15.75" customHeight="1">
      <c r="K101" s="3"/>
      <c r="AH101" s="2"/>
    </row>
    <row r="102" ht="15.75" customHeight="1">
      <c r="K102" s="3"/>
      <c r="AH102" s="2"/>
    </row>
    <row r="103" ht="15.75" customHeight="1">
      <c r="K103" s="3"/>
      <c r="AH103" s="2"/>
    </row>
    <row r="104" ht="15.75" customHeight="1">
      <c r="K104" s="3"/>
      <c r="AH104" s="2"/>
    </row>
    <row r="105" ht="15.75" customHeight="1">
      <c r="K105" s="3"/>
      <c r="AH105" s="2"/>
    </row>
    <row r="106" ht="15.75" customHeight="1">
      <c r="K106" s="3"/>
      <c r="AH106" s="2"/>
    </row>
    <row r="107" ht="15.75" customHeight="1">
      <c r="K107" s="3"/>
      <c r="AH107" s="2"/>
    </row>
    <row r="108" ht="15.75" customHeight="1">
      <c r="K108" s="3"/>
      <c r="AH108" s="2"/>
    </row>
    <row r="109" ht="15.75" customHeight="1">
      <c r="K109" s="3"/>
      <c r="AH109" s="2"/>
    </row>
    <row r="110" ht="15.75" customHeight="1">
      <c r="K110" s="3"/>
      <c r="AH110" s="2"/>
    </row>
    <row r="111" ht="15.75" customHeight="1">
      <c r="K111" s="3"/>
      <c r="AH111" s="2"/>
    </row>
    <row r="112" ht="15.75" customHeight="1">
      <c r="K112" s="3"/>
      <c r="AH112" s="2"/>
    </row>
    <row r="113" ht="15.75" customHeight="1">
      <c r="K113" s="3"/>
      <c r="AH113" s="2"/>
    </row>
    <row r="114" ht="15.75" customHeight="1">
      <c r="K114" s="3"/>
      <c r="AH114" s="2"/>
    </row>
    <row r="115" ht="15.75" customHeight="1">
      <c r="K115" s="3"/>
      <c r="AH115" s="2"/>
    </row>
    <row r="116" ht="15.75" customHeight="1">
      <c r="K116" s="3"/>
      <c r="AH116" s="2"/>
    </row>
    <row r="117" ht="15.75" customHeight="1">
      <c r="K117" s="3"/>
      <c r="AH117" s="2"/>
    </row>
    <row r="118" ht="15.75" customHeight="1">
      <c r="K118" s="3"/>
      <c r="AH118" s="2"/>
    </row>
    <row r="119" ht="15.75" customHeight="1">
      <c r="K119" s="3"/>
      <c r="AH119" s="2"/>
    </row>
    <row r="120" ht="15.75" customHeight="1">
      <c r="K120" s="3"/>
      <c r="AH120" s="2"/>
    </row>
    <row r="121" ht="15.75" customHeight="1">
      <c r="K121" s="3"/>
      <c r="AH121" s="2"/>
    </row>
    <row r="122" ht="15.75" customHeight="1">
      <c r="K122" s="3"/>
      <c r="AH122" s="2"/>
    </row>
    <row r="123" ht="15.75" customHeight="1">
      <c r="K123" s="3"/>
      <c r="AH123" s="2"/>
    </row>
    <row r="124" ht="15.75" customHeight="1">
      <c r="K124" s="3"/>
      <c r="AH124" s="2"/>
    </row>
    <row r="125" ht="15.75" customHeight="1">
      <c r="K125" s="3"/>
      <c r="AH125" s="2"/>
    </row>
    <row r="126" ht="15.75" customHeight="1">
      <c r="K126" s="3"/>
      <c r="AH126" s="2"/>
    </row>
    <row r="127" ht="15.75" customHeight="1">
      <c r="K127" s="3"/>
      <c r="AH127" s="2"/>
    </row>
    <row r="128" ht="15.75" customHeight="1">
      <c r="K128" s="3"/>
      <c r="AH128" s="2"/>
    </row>
    <row r="129" ht="15.75" customHeight="1">
      <c r="K129" s="3"/>
      <c r="AH129" s="2"/>
    </row>
    <row r="130" ht="15.75" customHeight="1">
      <c r="K130" s="3"/>
      <c r="AH130" s="2"/>
    </row>
    <row r="131" ht="15.75" customHeight="1">
      <c r="K131" s="3"/>
      <c r="AH131" s="2"/>
    </row>
    <row r="132" ht="15.75" customHeight="1">
      <c r="K132" s="3"/>
      <c r="AH132" s="2"/>
    </row>
    <row r="133" ht="15.75" customHeight="1">
      <c r="K133" s="3"/>
      <c r="AH133" s="2"/>
    </row>
    <row r="134" ht="15.75" customHeight="1">
      <c r="K134" s="3"/>
      <c r="AH134" s="2"/>
    </row>
    <row r="135" ht="15.75" customHeight="1">
      <c r="K135" s="3"/>
      <c r="AH135" s="2"/>
    </row>
    <row r="136" ht="15.75" customHeight="1">
      <c r="K136" s="3"/>
      <c r="AH136" s="2"/>
    </row>
    <row r="137" ht="15.75" customHeight="1">
      <c r="K137" s="3"/>
      <c r="AH137" s="2"/>
    </row>
    <row r="138" ht="15.75" customHeight="1">
      <c r="K138" s="3"/>
      <c r="AH138" s="2"/>
    </row>
    <row r="139" ht="15.75" customHeight="1">
      <c r="K139" s="3"/>
      <c r="AH139" s="2"/>
    </row>
    <row r="140" ht="15.75" customHeight="1">
      <c r="K140" s="3"/>
      <c r="AH140" s="2"/>
    </row>
    <row r="141" ht="15.75" customHeight="1">
      <c r="K141" s="3"/>
      <c r="AH141" s="2"/>
    </row>
    <row r="142" ht="15.75" customHeight="1">
      <c r="K142" s="3"/>
      <c r="AH142" s="2"/>
    </row>
    <row r="143" ht="15.75" customHeight="1">
      <c r="K143" s="3"/>
      <c r="AH143" s="2"/>
    </row>
    <row r="144" ht="15.75" customHeight="1">
      <c r="K144" s="3"/>
      <c r="AH144" s="2"/>
    </row>
    <row r="145" ht="15.75" customHeight="1">
      <c r="K145" s="3"/>
      <c r="AH145" s="2"/>
    </row>
    <row r="146" ht="15.75" customHeight="1">
      <c r="K146" s="3"/>
      <c r="AH146" s="2"/>
    </row>
    <row r="147" ht="15.75" customHeight="1">
      <c r="K147" s="3"/>
      <c r="AH147" s="2"/>
    </row>
    <row r="148" ht="15.75" customHeight="1">
      <c r="K148" s="3"/>
      <c r="AH148" s="2"/>
    </row>
    <row r="149" ht="15.75" customHeight="1">
      <c r="K149" s="3"/>
      <c r="AH149" s="2"/>
    </row>
    <row r="150" ht="15.75" customHeight="1">
      <c r="K150" s="3"/>
      <c r="AH150" s="2"/>
    </row>
    <row r="151" ht="15.75" customHeight="1">
      <c r="K151" s="3"/>
      <c r="AH151" s="2"/>
    </row>
    <row r="152" ht="15.75" customHeight="1">
      <c r="K152" s="3"/>
      <c r="AH152" s="2"/>
    </row>
    <row r="153" ht="15.75" customHeight="1">
      <c r="K153" s="3"/>
      <c r="AH153" s="2"/>
    </row>
    <row r="154" ht="15.75" customHeight="1">
      <c r="K154" s="3"/>
      <c r="AH154" s="2"/>
    </row>
    <row r="155" ht="15.75" customHeight="1">
      <c r="K155" s="3"/>
      <c r="AH155" s="2"/>
    </row>
    <row r="156" ht="15.75" customHeight="1">
      <c r="K156" s="3"/>
      <c r="AH156" s="2"/>
    </row>
    <row r="157" ht="15.75" customHeight="1">
      <c r="K157" s="3"/>
      <c r="AH157" s="2"/>
    </row>
    <row r="158" ht="15.75" customHeight="1">
      <c r="K158" s="3"/>
      <c r="AH158" s="2"/>
    </row>
    <row r="159" ht="15.75" customHeight="1">
      <c r="K159" s="3"/>
      <c r="AH159" s="2"/>
    </row>
    <row r="160" ht="15.75" customHeight="1">
      <c r="K160" s="3"/>
      <c r="AH160" s="2"/>
    </row>
    <row r="161" ht="15.75" customHeight="1">
      <c r="K161" s="3"/>
      <c r="AH161" s="2"/>
    </row>
    <row r="162" ht="15.75" customHeight="1">
      <c r="K162" s="3"/>
      <c r="AH162" s="2"/>
    </row>
    <row r="163" ht="15.75" customHeight="1">
      <c r="K163" s="3"/>
      <c r="AH163" s="2"/>
    </row>
    <row r="164" ht="15.75" customHeight="1">
      <c r="K164" s="3"/>
      <c r="AH164" s="2"/>
    </row>
    <row r="165" ht="15.75" customHeight="1">
      <c r="K165" s="3"/>
      <c r="AH165" s="2"/>
    </row>
    <row r="166" ht="15.75" customHeight="1">
      <c r="K166" s="3"/>
      <c r="AH166" s="2"/>
    </row>
    <row r="167" ht="15.75" customHeight="1">
      <c r="K167" s="3"/>
      <c r="AH167" s="2"/>
    </row>
    <row r="168" ht="15.75" customHeight="1">
      <c r="K168" s="3"/>
      <c r="AH168" s="2"/>
    </row>
    <row r="169" ht="15.75" customHeight="1">
      <c r="K169" s="3"/>
      <c r="AH169" s="2"/>
    </row>
    <row r="170" ht="15.75" customHeight="1">
      <c r="K170" s="3"/>
      <c r="AH170" s="2"/>
    </row>
    <row r="171" ht="15.75" customHeight="1">
      <c r="K171" s="3"/>
      <c r="AH171" s="2"/>
    </row>
    <row r="172" ht="15.75" customHeight="1">
      <c r="K172" s="3"/>
      <c r="AH172" s="2"/>
    </row>
    <row r="173" ht="15.75" customHeight="1">
      <c r="K173" s="3"/>
      <c r="AH173" s="2"/>
    </row>
    <row r="174" ht="15.75" customHeight="1">
      <c r="K174" s="3"/>
      <c r="AH174" s="2"/>
    </row>
    <row r="175" ht="15.75" customHeight="1">
      <c r="K175" s="3"/>
      <c r="AH175" s="2"/>
    </row>
    <row r="176" ht="15.75" customHeight="1">
      <c r="K176" s="3"/>
      <c r="AH176" s="2"/>
    </row>
    <row r="177" ht="15.75" customHeight="1">
      <c r="K177" s="3"/>
      <c r="AH177" s="2"/>
    </row>
    <row r="178" ht="15.75" customHeight="1">
      <c r="K178" s="3"/>
      <c r="AH178" s="2"/>
    </row>
    <row r="179" ht="15.75" customHeight="1">
      <c r="K179" s="3"/>
      <c r="AH179" s="2"/>
    </row>
    <row r="180" ht="15.75" customHeight="1">
      <c r="K180" s="3"/>
      <c r="AH180" s="2"/>
    </row>
    <row r="181" ht="15.75" customHeight="1">
      <c r="K181" s="3"/>
      <c r="AH181" s="2"/>
    </row>
    <row r="182" ht="15.75" customHeight="1">
      <c r="K182" s="3"/>
      <c r="AH182" s="2"/>
    </row>
    <row r="183" ht="15.75" customHeight="1">
      <c r="K183" s="3"/>
      <c r="AH183" s="2"/>
    </row>
    <row r="184" ht="15.75" customHeight="1">
      <c r="K184" s="3"/>
      <c r="AH184" s="2"/>
    </row>
    <row r="185" ht="15.75" customHeight="1">
      <c r="K185" s="3"/>
      <c r="AH185" s="2"/>
    </row>
    <row r="186" ht="15.75" customHeight="1">
      <c r="K186" s="3"/>
      <c r="AH186" s="2"/>
    </row>
    <row r="187" ht="15.75" customHeight="1">
      <c r="K187" s="3"/>
      <c r="AH187" s="2"/>
    </row>
    <row r="188" ht="15.75" customHeight="1">
      <c r="K188" s="3"/>
      <c r="AH188" s="2"/>
    </row>
    <row r="189" ht="15.75" customHeight="1">
      <c r="K189" s="3"/>
      <c r="AH189" s="2"/>
    </row>
    <row r="190" ht="15.75" customHeight="1">
      <c r="K190" s="3"/>
      <c r="AH190" s="2"/>
    </row>
    <row r="191" ht="15.75" customHeight="1">
      <c r="K191" s="3"/>
      <c r="AH191" s="2"/>
    </row>
    <row r="192" ht="15.75" customHeight="1">
      <c r="K192" s="3"/>
      <c r="AH192" s="2"/>
    </row>
    <row r="193" ht="15.75" customHeight="1">
      <c r="K193" s="3"/>
      <c r="AH193" s="2"/>
    </row>
    <row r="194" ht="15.75" customHeight="1">
      <c r="K194" s="3"/>
      <c r="AH194" s="2"/>
    </row>
    <row r="195" ht="15.75" customHeight="1">
      <c r="K195" s="3"/>
      <c r="AH195" s="2"/>
    </row>
    <row r="196" ht="15.75" customHeight="1">
      <c r="K196" s="3"/>
      <c r="AH196" s="2"/>
    </row>
    <row r="197" ht="15.75" customHeight="1">
      <c r="K197" s="3"/>
      <c r="AH197" s="2"/>
    </row>
    <row r="198" ht="15.75" customHeight="1">
      <c r="K198" s="3"/>
      <c r="AH198" s="2"/>
    </row>
    <row r="199" ht="15.75" customHeight="1">
      <c r="K199" s="3"/>
      <c r="AH199" s="2"/>
    </row>
    <row r="200" ht="15.75" customHeight="1">
      <c r="K200" s="3"/>
      <c r="AH200" s="2"/>
    </row>
    <row r="201" ht="15.75" customHeight="1">
      <c r="K201" s="3"/>
      <c r="AH201" s="2"/>
    </row>
    <row r="202" ht="15.75" customHeight="1">
      <c r="K202" s="3"/>
      <c r="AH202" s="2"/>
    </row>
    <row r="203" ht="15.75" customHeight="1">
      <c r="K203" s="3"/>
      <c r="AH203" s="2"/>
    </row>
    <row r="204" ht="15.75" customHeight="1">
      <c r="K204" s="3"/>
      <c r="AH204" s="2"/>
    </row>
    <row r="205" ht="15.75" customHeight="1">
      <c r="K205" s="3"/>
      <c r="AH205" s="2"/>
    </row>
    <row r="206" ht="15.75" customHeight="1">
      <c r="K206" s="3"/>
      <c r="AH206" s="2"/>
    </row>
    <row r="207" ht="15.75" customHeight="1">
      <c r="K207" s="3"/>
      <c r="AH207" s="2"/>
    </row>
    <row r="208" ht="15.75" customHeight="1">
      <c r="K208" s="3"/>
      <c r="AH208" s="2"/>
    </row>
    <row r="209" ht="15.75" customHeight="1">
      <c r="K209" s="3"/>
      <c r="AH209" s="2"/>
    </row>
    <row r="210" ht="15.75" customHeight="1">
      <c r="K210" s="3"/>
      <c r="AH210" s="2"/>
    </row>
    <row r="211" ht="15.75" customHeight="1">
      <c r="K211" s="3"/>
      <c r="AH211" s="2"/>
    </row>
    <row r="212" ht="15.75" customHeight="1">
      <c r="K212" s="3"/>
      <c r="AH212" s="2"/>
    </row>
    <row r="213" ht="15.75" customHeight="1">
      <c r="K213" s="3"/>
      <c r="AH213" s="2"/>
    </row>
    <row r="214" ht="15.75" customHeight="1">
      <c r="K214" s="3"/>
      <c r="AH214" s="2"/>
    </row>
    <row r="215" ht="15.75" customHeight="1">
      <c r="K215" s="3"/>
      <c r="AH215" s="2"/>
    </row>
    <row r="216" ht="15.75" customHeight="1">
      <c r="K216" s="3"/>
      <c r="AH216" s="2"/>
    </row>
    <row r="217" ht="15.75" customHeight="1">
      <c r="K217" s="3"/>
      <c r="AH217" s="2"/>
    </row>
    <row r="218" ht="15.75" customHeight="1">
      <c r="K218" s="3"/>
      <c r="AH218" s="2"/>
    </row>
    <row r="219" ht="15.75" customHeight="1">
      <c r="K219" s="3"/>
      <c r="AH219" s="2"/>
    </row>
    <row r="220" ht="15.75" customHeight="1">
      <c r="K220" s="3"/>
      <c r="AH220" s="2"/>
    </row>
    <row r="221" ht="15.75" customHeight="1">
      <c r="K221" s="3"/>
      <c r="AH221" s="2"/>
    </row>
    <row r="222" ht="15.75" customHeight="1">
      <c r="K222" s="3"/>
      <c r="AH222" s="2"/>
    </row>
    <row r="223" ht="15.75" customHeight="1">
      <c r="K223" s="3"/>
      <c r="AH223" s="2"/>
    </row>
    <row r="224" ht="15.75" customHeight="1">
      <c r="K224" s="3"/>
      <c r="AH224" s="2"/>
    </row>
    <row r="225" ht="15.75" customHeight="1">
      <c r="K225" s="3"/>
      <c r="AH225" s="2"/>
    </row>
    <row r="226" ht="15.75" customHeight="1">
      <c r="K226" s="3"/>
      <c r="AH226" s="2"/>
    </row>
    <row r="227" ht="15.75" customHeight="1">
      <c r="K227" s="3"/>
      <c r="AH227" s="2"/>
    </row>
    <row r="228" ht="15.75" customHeight="1">
      <c r="K228" s="3"/>
      <c r="AH228" s="2"/>
    </row>
    <row r="229" ht="15.75" customHeight="1">
      <c r="K229" s="3"/>
      <c r="AH229" s="2"/>
    </row>
    <row r="230" ht="15.75" customHeight="1">
      <c r="K230" s="3"/>
      <c r="AH230" s="2"/>
    </row>
    <row r="231" ht="15.75" customHeight="1">
      <c r="K231" s="3"/>
      <c r="AH231" s="2"/>
    </row>
    <row r="232" ht="15.75" customHeight="1">
      <c r="K232" s="3"/>
      <c r="AH232" s="2"/>
    </row>
    <row r="233" ht="15.75" customHeight="1">
      <c r="K233" s="3"/>
      <c r="AH233" s="2"/>
    </row>
    <row r="234" ht="15.75" customHeight="1">
      <c r="K234" s="3"/>
      <c r="AH234" s="2"/>
    </row>
    <row r="235" ht="15.75" customHeight="1">
      <c r="K235" s="3"/>
      <c r="AH235" s="2"/>
    </row>
    <row r="236" ht="15.75" customHeight="1">
      <c r="K236" s="3"/>
      <c r="AH236" s="2"/>
    </row>
    <row r="237" ht="15.75" customHeight="1">
      <c r="K237" s="3"/>
      <c r="AH237" s="2"/>
    </row>
    <row r="238" ht="15.75" customHeight="1">
      <c r="K238" s="3"/>
      <c r="AH238" s="2"/>
    </row>
    <row r="239" ht="15.75" customHeight="1">
      <c r="K239" s="3"/>
      <c r="AH239" s="2"/>
    </row>
    <row r="240" ht="15.75" customHeight="1">
      <c r="K240" s="3"/>
      <c r="AH240" s="2"/>
    </row>
    <row r="241" ht="15.75" customHeight="1">
      <c r="K241" s="3"/>
      <c r="AH241" s="2"/>
    </row>
    <row r="242" ht="15.75" customHeight="1">
      <c r="K242" s="3"/>
      <c r="AH242" s="2"/>
    </row>
    <row r="243" ht="15.75" customHeight="1">
      <c r="K243" s="3"/>
      <c r="AH243" s="2"/>
    </row>
    <row r="244" ht="15.75" customHeight="1">
      <c r="K244" s="3"/>
      <c r="AH244" s="2"/>
    </row>
    <row r="245" ht="15.75" customHeight="1">
      <c r="K245" s="3"/>
      <c r="AH245" s="2"/>
    </row>
    <row r="246" ht="15.75" customHeight="1">
      <c r="K246" s="3"/>
      <c r="AH246" s="2"/>
    </row>
    <row r="247" ht="15.75" customHeight="1">
      <c r="K247" s="3"/>
      <c r="AH247" s="2"/>
    </row>
    <row r="248" ht="15.75" customHeight="1">
      <c r="K248" s="3"/>
      <c r="AH248" s="2"/>
    </row>
    <row r="249" ht="15.75" customHeight="1">
      <c r="K249" s="3"/>
      <c r="AH249" s="2"/>
    </row>
    <row r="250" ht="15.75" customHeight="1">
      <c r="K250" s="3"/>
      <c r="AH250" s="2"/>
    </row>
    <row r="251" ht="15.75" customHeight="1">
      <c r="K251" s="3"/>
      <c r="AH251" s="2"/>
    </row>
    <row r="252" ht="15.75" customHeight="1">
      <c r="K252" s="3"/>
      <c r="AH252" s="2"/>
    </row>
    <row r="253" ht="15.75" customHeight="1">
      <c r="K253" s="3"/>
      <c r="AH253" s="2"/>
    </row>
    <row r="254" ht="15.75" customHeight="1">
      <c r="K254" s="3"/>
      <c r="AH254" s="2"/>
    </row>
    <row r="255" ht="15.75" customHeight="1">
      <c r="K255" s="3"/>
      <c r="AH255" s="2"/>
    </row>
    <row r="256" ht="15.75" customHeight="1">
      <c r="K256" s="3"/>
      <c r="AH256" s="2"/>
    </row>
    <row r="257" ht="15.75" customHeight="1">
      <c r="K257" s="3"/>
      <c r="AH257" s="2"/>
    </row>
    <row r="258" ht="15.75" customHeight="1">
      <c r="K258" s="3"/>
      <c r="AH258" s="2"/>
    </row>
    <row r="259" ht="15.75" customHeight="1">
      <c r="K259" s="3"/>
      <c r="AH259" s="2"/>
    </row>
    <row r="260" ht="15.75" customHeight="1">
      <c r="K260" s="3"/>
      <c r="AH260" s="2"/>
    </row>
    <row r="261" ht="15.75" customHeight="1">
      <c r="K261" s="3"/>
      <c r="AH261" s="2"/>
    </row>
    <row r="262" ht="15.75" customHeight="1">
      <c r="K262" s="3"/>
      <c r="AH262" s="2"/>
    </row>
    <row r="263" ht="15.75" customHeight="1">
      <c r="K263" s="3"/>
      <c r="AH263" s="2"/>
    </row>
    <row r="264" ht="15.75" customHeight="1">
      <c r="K264" s="3"/>
      <c r="AH264" s="2"/>
    </row>
    <row r="265" ht="15.75" customHeight="1">
      <c r="K265" s="3"/>
      <c r="AH265" s="2"/>
    </row>
    <row r="266" ht="15.75" customHeight="1">
      <c r="K266" s="3"/>
      <c r="AH266" s="2"/>
    </row>
    <row r="267" ht="15.75" customHeight="1">
      <c r="K267" s="3"/>
      <c r="AH267" s="2"/>
    </row>
    <row r="268" ht="15.75" customHeight="1">
      <c r="K268" s="3"/>
      <c r="AH268" s="2"/>
    </row>
    <row r="269" ht="15.75" customHeight="1">
      <c r="K269" s="3"/>
      <c r="AH269" s="2"/>
    </row>
    <row r="270" ht="15.75" customHeight="1">
      <c r="K270" s="3"/>
      <c r="AH270" s="2"/>
    </row>
    <row r="271" ht="15.75" customHeight="1">
      <c r="K271" s="3"/>
      <c r="AH271" s="2"/>
    </row>
    <row r="272" ht="15.75" customHeight="1">
      <c r="K272" s="3"/>
      <c r="AH272" s="2"/>
    </row>
    <row r="273" ht="15.75" customHeight="1">
      <c r="K273" s="3"/>
      <c r="AH273" s="2"/>
    </row>
    <row r="274" ht="15.75" customHeight="1">
      <c r="K274" s="3"/>
      <c r="AH274" s="2"/>
    </row>
    <row r="275" ht="15.75" customHeight="1">
      <c r="K275" s="3"/>
      <c r="AH275" s="2"/>
    </row>
    <row r="276" ht="15.75" customHeight="1">
      <c r="K276" s="3"/>
      <c r="AH276" s="2"/>
    </row>
    <row r="277" ht="15.75" customHeight="1">
      <c r="K277" s="3"/>
      <c r="AH277" s="2"/>
    </row>
    <row r="278" ht="15.75" customHeight="1">
      <c r="K278" s="3"/>
      <c r="AH278" s="2"/>
    </row>
    <row r="279" ht="15.75" customHeight="1">
      <c r="K279" s="3"/>
      <c r="AH279" s="2"/>
    </row>
    <row r="280" ht="15.75" customHeight="1">
      <c r="K280" s="3"/>
      <c r="AH280" s="2"/>
    </row>
    <row r="281" ht="15.75" customHeight="1">
      <c r="K281" s="3"/>
      <c r="AH281" s="2"/>
    </row>
    <row r="282" ht="15.75" customHeight="1">
      <c r="K282" s="3"/>
      <c r="AH282" s="2"/>
    </row>
    <row r="283" ht="15.75" customHeight="1">
      <c r="K283" s="3"/>
      <c r="AH283" s="2"/>
    </row>
    <row r="284" ht="15.75" customHeight="1">
      <c r="K284" s="3"/>
      <c r="AH284" s="2"/>
    </row>
    <row r="285" ht="15.75" customHeight="1">
      <c r="K285" s="3"/>
      <c r="AH285" s="2"/>
    </row>
    <row r="286" ht="15.75" customHeight="1">
      <c r="K286" s="3"/>
      <c r="AH286" s="2"/>
    </row>
    <row r="287" ht="15.75" customHeight="1">
      <c r="K287" s="3"/>
      <c r="AH287" s="2"/>
    </row>
    <row r="288" ht="15.75" customHeight="1">
      <c r="K288" s="3"/>
      <c r="AH288" s="2"/>
    </row>
    <row r="289" ht="15.75" customHeight="1">
      <c r="K289" s="3"/>
      <c r="AH289" s="2"/>
    </row>
    <row r="290" ht="15.75" customHeight="1">
      <c r="K290" s="3"/>
      <c r="AH290" s="2"/>
    </row>
    <row r="291" ht="15.75" customHeight="1">
      <c r="K291" s="3"/>
      <c r="AH291" s="2"/>
    </row>
    <row r="292" ht="15.75" customHeight="1">
      <c r="K292" s="3"/>
      <c r="AH292" s="2"/>
    </row>
    <row r="293" ht="15.75" customHeight="1">
      <c r="K293" s="3"/>
      <c r="AH293" s="2"/>
    </row>
    <row r="294" ht="15.75" customHeight="1">
      <c r="K294" s="3"/>
      <c r="AH294" s="2"/>
    </row>
    <row r="295" ht="15.75" customHeight="1">
      <c r="K295" s="3"/>
      <c r="AH295" s="2"/>
    </row>
    <row r="296" ht="15.75" customHeight="1">
      <c r="K296" s="3"/>
      <c r="AH296" s="2"/>
    </row>
    <row r="297" ht="15.75" customHeight="1">
      <c r="K297" s="3"/>
      <c r="AH297" s="2"/>
    </row>
    <row r="298" ht="15.75" customHeight="1">
      <c r="K298" s="3"/>
      <c r="AH298" s="2"/>
    </row>
    <row r="299" ht="15.75" customHeight="1">
      <c r="K299" s="3"/>
      <c r="AH299" s="2"/>
    </row>
    <row r="300" ht="15.75" customHeight="1">
      <c r="K300" s="3"/>
      <c r="AH300" s="2"/>
    </row>
    <row r="301" ht="15.75" customHeight="1">
      <c r="K301" s="3"/>
      <c r="AH301" s="2"/>
    </row>
    <row r="302" ht="15.75" customHeight="1">
      <c r="K302" s="3"/>
      <c r="AH302" s="2"/>
    </row>
    <row r="303" ht="15.75" customHeight="1">
      <c r="K303" s="3"/>
      <c r="AH303" s="2"/>
    </row>
    <row r="304" ht="15.75" customHeight="1">
      <c r="K304" s="3"/>
      <c r="AH304" s="2"/>
    </row>
    <row r="305" ht="15.75" customHeight="1">
      <c r="K305" s="3"/>
      <c r="AH305" s="2"/>
    </row>
    <row r="306" ht="15.75" customHeight="1">
      <c r="K306" s="3"/>
      <c r="AH306" s="2"/>
    </row>
    <row r="307" ht="15.75" customHeight="1">
      <c r="K307" s="3"/>
      <c r="AH307" s="2"/>
    </row>
    <row r="308" ht="15.75" customHeight="1">
      <c r="K308" s="3"/>
      <c r="AH308" s="2"/>
    </row>
    <row r="309" ht="15.75" customHeight="1">
      <c r="K309" s="3"/>
      <c r="AH309" s="2"/>
    </row>
    <row r="310" ht="15.75" customHeight="1">
      <c r="K310" s="3"/>
      <c r="AH310" s="2"/>
    </row>
    <row r="311" ht="15.75" customHeight="1">
      <c r="K311" s="3"/>
      <c r="AH311" s="2"/>
    </row>
    <row r="312" ht="15.75" customHeight="1">
      <c r="K312" s="3"/>
      <c r="AH312" s="2"/>
    </row>
    <row r="313" ht="15.75" customHeight="1">
      <c r="K313" s="3"/>
      <c r="AH313" s="2"/>
    </row>
    <row r="314" ht="15.75" customHeight="1">
      <c r="K314" s="3"/>
      <c r="AH314" s="2"/>
    </row>
    <row r="315" ht="15.75" customHeight="1">
      <c r="K315" s="3"/>
      <c r="AH315" s="2"/>
    </row>
    <row r="316" ht="15.75" customHeight="1">
      <c r="K316" s="3"/>
      <c r="AH316" s="2"/>
    </row>
    <row r="317" ht="15.75" customHeight="1">
      <c r="K317" s="3"/>
      <c r="AH317" s="2"/>
    </row>
    <row r="318" ht="15.75" customHeight="1">
      <c r="K318" s="3"/>
      <c r="AH318" s="2"/>
    </row>
    <row r="319" ht="15.75" customHeight="1">
      <c r="K319" s="3"/>
      <c r="AH319" s="2"/>
    </row>
    <row r="320" ht="15.75" customHeight="1">
      <c r="K320" s="3"/>
      <c r="AH320" s="2"/>
    </row>
    <row r="321" ht="15.75" customHeight="1">
      <c r="K321" s="3"/>
      <c r="AH321" s="2"/>
    </row>
    <row r="322" ht="15.75" customHeight="1">
      <c r="K322" s="3"/>
      <c r="AH322" s="2"/>
    </row>
    <row r="323" ht="15.75" customHeight="1">
      <c r="K323" s="3"/>
      <c r="AH323" s="2"/>
    </row>
    <row r="324" ht="15.75" customHeight="1">
      <c r="K324" s="3"/>
      <c r="AH324" s="2"/>
    </row>
    <row r="325" ht="15.75" customHeight="1">
      <c r="K325" s="3"/>
      <c r="AH325" s="2"/>
    </row>
    <row r="326" ht="15.75" customHeight="1">
      <c r="K326" s="3"/>
      <c r="AH326" s="2"/>
    </row>
    <row r="327" ht="15.75" customHeight="1">
      <c r="K327" s="3"/>
      <c r="AH327" s="2"/>
    </row>
    <row r="328" ht="15.75" customHeight="1">
      <c r="K328" s="3"/>
      <c r="AH328" s="2"/>
    </row>
    <row r="329" ht="15.75" customHeight="1">
      <c r="K329" s="3"/>
      <c r="AH329" s="2"/>
    </row>
    <row r="330" ht="15.75" customHeight="1">
      <c r="K330" s="3"/>
      <c r="AH330" s="2"/>
    </row>
    <row r="331" ht="15.75" customHeight="1">
      <c r="K331" s="3"/>
      <c r="AH331" s="2"/>
    </row>
    <row r="332" ht="15.75" customHeight="1">
      <c r="K332" s="3"/>
      <c r="AH332" s="2"/>
    </row>
    <row r="333" ht="15.75" customHeight="1">
      <c r="K333" s="3"/>
      <c r="AH333" s="2"/>
    </row>
    <row r="334" ht="15.75" customHeight="1">
      <c r="K334" s="3"/>
      <c r="AH334" s="2"/>
    </row>
    <row r="335" ht="15.75" customHeight="1">
      <c r="K335" s="3"/>
      <c r="AH335" s="2"/>
    </row>
    <row r="336" ht="15.75" customHeight="1">
      <c r="K336" s="3"/>
      <c r="AH336" s="2"/>
    </row>
    <row r="337" ht="15.75" customHeight="1">
      <c r="K337" s="3"/>
      <c r="AH337" s="2"/>
    </row>
    <row r="338" ht="15.75" customHeight="1">
      <c r="K338" s="3"/>
      <c r="AH338" s="2"/>
    </row>
    <row r="339" ht="15.75" customHeight="1">
      <c r="K339" s="3"/>
      <c r="AH339" s="2"/>
    </row>
    <row r="340" ht="15.75" customHeight="1">
      <c r="K340" s="3"/>
      <c r="AH340" s="2"/>
    </row>
    <row r="341" ht="15.75" customHeight="1">
      <c r="K341" s="3"/>
      <c r="AH341" s="2"/>
    </row>
    <row r="342" ht="15.75" customHeight="1">
      <c r="K342" s="3"/>
      <c r="AH342" s="2"/>
    </row>
    <row r="343" ht="15.75" customHeight="1">
      <c r="K343" s="3"/>
      <c r="AH343" s="2"/>
    </row>
    <row r="344" ht="15.75" customHeight="1">
      <c r="K344" s="3"/>
      <c r="AH344" s="2"/>
    </row>
    <row r="345" ht="15.75" customHeight="1">
      <c r="K345" s="3"/>
      <c r="AH345" s="2"/>
    </row>
    <row r="346" ht="15.75" customHeight="1">
      <c r="K346" s="3"/>
      <c r="AH346" s="2"/>
    </row>
    <row r="347" ht="15.75" customHeight="1">
      <c r="K347" s="3"/>
      <c r="AH347" s="2"/>
    </row>
    <row r="348" ht="15.75" customHeight="1">
      <c r="K348" s="3"/>
      <c r="AH348" s="2"/>
    </row>
    <row r="349" ht="15.75" customHeight="1">
      <c r="K349" s="3"/>
      <c r="AH349" s="2"/>
    </row>
    <row r="350" ht="15.75" customHeight="1">
      <c r="K350" s="3"/>
      <c r="AH350" s="2"/>
    </row>
    <row r="351" ht="15.75" customHeight="1">
      <c r="K351" s="3"/>
      <c r="AH351" s="2"/>
    </row>
    <row r="352" ht="15.75" customHeight="1">
      <c r="K352" s="3"/>
      <c r="AH352" s="2"/>
    </row>
    <row r="353" ht="15.75" customHeight="1">
      <c r="K353" s="3"/>
      <c r="AH353" s="2"/>
    </row>
    <row r="354" ht="15.75" customHeight="1">
      <c r="K354" s="3"/>
      <c r="AH354" s="2"/>
    </row>
    <row r="355" ht="15.75" customHeight="1">
      <c r="K355" s="3"/>
      <c r="AH355" s="2"/>
    </row>
    <row r="356" ht="15.75" customHeight="1">
      <c r="K356" s="3"/>
      <c r="AH356" s="2"/>
    </row>
    <row r="357" ht="15.75" customHeight="1">
      <c r="K357" s="3"/>
      <c r="AH357" s="2"/>
    </row>
    <row r="358" ht="15.75" customHeight="1">
      <c r="K358" s="3"/>
      <c r="AH358" s="2"/>
    </row>
    <row r="359" ht="15.75" customHeight="1">
      <c r="K359" s="3"/>
      <c r="AH359" s="2"/>
    </row>
    <row r="360" ht="15.75" customHeight="1">
      <c r="K360" s="3"/>
      <c r="AH360" s="2"/>
    </row>
    <row r="361" ht="15.75" customHeight="1">
      <c r="K361" s="3"/>
      <c r="AH361" s="2"/>
    </row>
    <row r="362" ht="15.75" customHeight="1">
      <c r="K362" s="3"/>
      <c r="AH362" s="2"/>
    </row>
    <row r="363" ht="15.75" customHeight="1">
      <c r="K363" s="3"/>
      <c r="AH363" s="2"/>
    </row>
    <row r="364" ht="15.75" customHeight="1">
      <c r="K364" s="3"/>
      <c r="AH364" s="2"/>
    </row>
    <row r="365" ht="15.75" customHeight="1">
      <c r="K365" s="3"/>
      <c r="AH365" s="2"/>
    </row>
    <row r="366" ht="15.75" customHeight="1">
      <c r="K366" s="3"/>
      <c r="AH366" s="2"/>
    </row>
    <row r="367" ht="15.75" customHeight="1">
      <c r="K367" s="3"/>
      <c r="AH367" s="2"/>
    </row>
    <row r="368" ht="15.75" customHeight="1">
      <c r="K368" s="3"/>
      <c r="AH368" s="2"/>
    </row>
    <row r="369" ht="15.75" customHeight="1">
      <c r="K369" s="3"/>
      <c r="AH369" s="2"/>
    </row>
    <row r="370" ht="15.75" customHeight="1">
      <c r="K370" s="3"/>
      <c r="AH370" s="2"/>
    </row>
    <row r="371" ht="15.75" customHeight="1">
      <c r="K371" s="3"/>
      <c r="AH371" s="2"/>
    </row>
    <row r="372" ht="15.75" customHeight="1">
      <c r="K372" s="3"/>
      <c r="AH372" s="2"/>
    </row>
    <row r="373" ht="15.75" customHeight="1">
      <c r="K373" s="3"/>
      <c r="AH373" s="2"/>
    </row>
    <row r="374" ht="15.75" customHeight="1">
      <c r="K374" s="3"/>
      <c r="AH374" s="2"/>
    </row>
    <row r="375" ht="15.75" customHeight="1">
      <c r="K375" s="3"/>
      <c r="AH375" s="2"/>
    </row>
    <row r="376" ht="15.75" customHeight="1">
      <c r="K376" s="3"/>
      <c r="AH376" s="2"/>
    </row>
    <row r="377" ht="15.75" customHeight="1">
      <c r="K377" s="3"/>
      <c r="AH377" s="2"/>
    </row>
    <row r="378" ht="15.75" customHeight="1">
      <c r="K378" s="3"/>
      <c r="AH378" s="2"/>
    </row>
    <row r="379" ht="15.75" customHeight="1">
      <c r="K379" s="3"/>
      <c r="AH379" s="2"/>
    </row>
    <row r="380" ht="15.75" customHeight="1">
      <c r="K380" s="3"/>
      <c r="AH380" s="2"/>
    </row>
    <row r="381" ht="15.75" customHeight="1">
      <c r="K381" s="3"/>
      <c r="AH381" s="2"/>
    </row>
    <row r="382" ht="15.75" customHeight="1">
      <c r="K382" s="3"/>
      <c r="AH382" s="2"/>
    </row>
    <row r="383" ht="15.75" customHeight="1">
      <c r="K383" s="3"/>
      <c r="AH383" s="2"/>
    </row>
    <row r="384" ht="15.75" customHeight="1">
      <c r="K384" s="3"/>
      <c r="AH384" s="2"/>
    </row>
    <row r="385" ht="15.75" customHeight="1">
      <c r="K385" s="3"/>
      <c r="AH385" s="2"/>
    </row>
    <row r="386" ht="15.75" customHeight="1">
      <c r="K386" s="3"/>
      <c r="AH386" s="2"/>
    </row>
    <row r="387" ht="15.75" customHeight="1">
      <c r="K387" s="3"/>
      <c r="AH387" s="2"/>
    </row>
    <row r="388" ht="15.75" customHeight="1">
      <c r="K388" s="3"/>
      <c r="AH388" s="2"/>
    </row>
    <row r="389" ht="15.75" customHeight="1">
      <c r="K389" s="3"/>
      <c r="AH389" s="2"/>
    </row>
    <row r="390" ht="15.75" customHeight="1">
      <c r="K390" s="3"/>
      <c r="AH390" s="2"/>
    </row>
    <row r="391" ht="15.75" customHeight="1">
      <c r="K391" s="3"/>
      <c r="AH391" s="2"/>
    </row>
    <row r="392" ht="15.75" customHeight="1">
      <c r="K392" s="3"/>
      <c r="AH392" s="2"/>
    </row>
    <row r="393" ht="15.75" customHeight="1">
      <c r="K393" s="3"/>
      <c r="AH393" s="2"/>
    </row>
    <row r="394" ht="15.75" customHeight="1">
      <c r="K394" s="3"/>
      <c r="AH394" s="2"/>
    </row>
    <row r="395" ht="15.75" customHeight="1">
      <c r="K395" s="3"/>
      <c r="AH395" s="2"/>
    </row>
    <row r="396" ht="15.75" customHeight="1">
      <c r="K396" s="3"/>
      <c r="AH396" s="2"/>
    </row>
    <row r="397" ht="15.75" customHeight="1">
      <c r="K397" s="3"/>
      <c r="AH397" s="2"/>
    </row>
    <row r="398" ht="15.75" customHeight="1">
      <c r="K398" s="3"/>
      <c r="AH398" s="2"/>
    </row>
    <row r="399" ht="15.75" customHeight="1">
      <c r="K399" s="3"/>
      <c r="AH399" s="2"/>
    </row>
    <row r="400" ht="15.75" customHeight="1">
      <c r="K400" s="3"/>
      <c r="AH400" s="2"/>
    </row>
    <row r="401" ht="15.75" customHeight="1">
      <c r="K401" s="3"/>
      <c r="AH401" s="2"/>
    </row>
    <row r="402" ht="15.75" customHeight="1">
      <c r="K402" s="3"/>
      <c r="AH402" s="2"/>
    </row>
    <row r="403" ht="15.75" customHeight="1">
      <c r="K403" s="3"/>
      <c r="AH403" s="2"/>
    </row>
    <row r="404" ht="15.75" customHeight="1">
      <c r="K404" s="3"/>
      <c r="AH404" s="2"/>
    </row>
    <row r="405" ht="15.75" customHeight="1">
      <c r="K405" s="3"/>
      <c r="AH405" s="2"/>
    </row>
    <row r="406" ht="15.75" customHeight="1">
      <c r="K406" s="3"/>
      <c r="AH406" s="2"/>
    </row>
    <row r="407" ht="15.75" customHeight="1">
      <c r="K407" s="3"/>
      <c r="AH407" s="2"/>
    </row>
    <row r="408" ht="15.75" customHeight="1">
      <c r="K408" s="3"/>
      <c r="AH408" s="2"/>
    </row>
    <row r="409" ht="15.75" customHeight="1">
      <c r="K409" s="3"/>
      <c r="AH409" s="2"/>
    </row>
    <row r="410" ht="15.75" customHeight="1">
      <c r="K410" s="3"/>
      <c r="AH410" s="2"/>
    </row>
    <row r="411" ht="15.75" customHeight="1">
      <c r="K411" s="3"/>
      <c r="AH411" s="2"/>
    </row>
    <row r="412" ht="15.75" customHeight="1">
      <c r="K412" s="3"/>
      <c r="AH412" s="2"/>
    </row>
    <row r="413" ht="15.75" customHeight="1">
      <c r="K413" s="3"/>
      <c r="AH413" s="2"/>
    </row>
    <row r="414" ht="15.75" customHeight="1">
      <c r="K414" s="3"/>
      <c r="AH414" s="2"/>
    </row>
    <row r="415" ht="15.75" customHeight="1">
      <c r="K415" s="3"/>
      <c r="AH415" s="2"/>
    </row>
    <row r="416" ht="15.75" customHeight="1">
      <c r="K416" s="3"/>
      <c r="AH416" s="2"/>
    </row>
    <row r="417" ht="15.75" customHeight="1">
      <c r="K417" s="3"/>
      <c r="AH417" s="2"/>
    </row>
    <row r="418" ht="15.75" customHeight="1">
      <c r="K418" s="3"/>
      <c r="AH418" s="2"/>
    </row>
    <row r="419" ht="15.75" customHeight="1">
      <c r="K419" s="3"/>
      <c r="AH419" s="2"/>
    </row>
    <row r="420" ht="15.75" customHeight="1">
      <c r="K420" s="3"/>
      <c r="AH420" s="2"/>
    </row>
    <row r="421" ht="15.75" customHeight="1">
      <c r="K421" s="3"/>
      <c r="AH421" s="2"/>
    </row>
    <row r="422" ht="15.75" customHeight="1">
      <c r="K422" s="3"/>
      <c r="AH422" s="2"/>
    </row>
    <row r="423" ht="15.75" customHeight="1">
      <c r="K423" s="3"/>
      <c r="AH423" s="2"/>
    </row>
    <row r="424" ht="15.75" customHeight="1">
      <c r="K424" s="3"/>
      <c r="AH424" s="2"/>
    </row>
    <row r="425" ht="15.75" customHeight="1">
      <c r="K425" s="3"/>
      <c r="AH425" s="2"/>
    </row>
    <row r="426" ht="15.75" customHeight="1">
      <c r="K426" s="3"/>
      <c r="AH426" s="2"/>
    </row>
    <row r="427" ht="15.75" customHeight="1">
      <c r="K427" s="3"/>
      <c r="AH427" s="2"/>
    </row>
    <row r="428" ht="15.75" customHeight="1">
      <c r="K428" s="3"/>
      <c r="AH428" s="2"/>
    </row>
    <row r="429" ht="15.75" customHeight="1">
      <c r="K429" s="3"/>
      <c r="AH429" s="2"/>
    </row>
    <row r="430" ht="15.75" customHeight="1">
      <c r="K430" s="3"/>
      <c r="AH430" s="2"/>
    </row>
    <row r="431" ht="15.75" customHeight="1">
      <c r="K431" s="3"/>
      <c r="AH431" s="2"/>
    </row>
    <row r="432" ht="15.75" customHeight="1">
      <c r="K432" s="3"/>
      <c r="AH432" s="2"/>
    </row>
    <row r="433" ht="15.75" customHeight="1">
      <c r="K433" s="3"/>
      <c r="AH433" s="2"/>
    </row>
    <row r="434" ht="15.75" customHeight="1">
      <c r="K434" s="3"/>
      <c r="AH434" s="2"/>
    </row>
    <row r="435" ht="15.75" customHeight="1">
      <c r="K435" s="3"/>
      <c r="AH435" s="2"/>
    </row>
    <row r="436" ht="15.75" customHeight="1">
      <c r="K436" s="3"/>
      <c r="AH436" s="2"/>
    </row>
    <row r="437" ht="15.75" customHeight="1">
      <c r="K437" s="3"/>
      <c r="AH437" s="2"/>
    </row>
    <row r="438" ht="15.75" customHeight="1">
      <c r="K438" s="3"/>
      <c r="AH438" s="2"/>
    </row>
    <row r="439" ht="15.75" customHeight="1">
      <c r="K439" s="3"/>
      <c r="AH439" s="2"/>
    </row>
    <row r="440" ht="15.75" customHeight="1">
      <c r="K440" s="3"/>
      <c r="AH440" s="2"/>
    </row>
    <row r="441" ht="15.75" customHeight="1">
      <c r="K441" s="3"/>
      <c r="AH441" s="2"/>
    </row>
    <row r="442" ht="15.75" customHeight="1">
      <c r="K442" s="3"/>
      <c r="AH442" s="2"/>
    </row>
    <row r="443" ht="15.75" customHeight="1">
      <c r="K443" s="3"/>
      <c r="AH443" s="2"/>
    </row>
    <row r="444" ht="15.75" customHeight="1">
      <c r="K444" s="3"/>
      <c r="AH444" s="2"/>
    </row>
    <row r="445" ht="15.75" customHeight="1">
      <c r="K445" s="3"/>
      <c r="AH445" s="2"/>
    </row>
    <row r="446" ht="15.75" customHeight="1">
      <c r="K446" s="3"/>
      <c r="AH446" s="2"/>
    </row>
    <row r="447" ht="15.75" customHeight="1">
      <c r="K447" s="3"/>
      <c r="AH447" s="2"/>
    </row>
    <row r="448" ht="15.75" customHeight="1">
      <c r="K448" s="3"/>
      <c r="AH448" s="2"/>
    </row>
    <row r="449" ht="15.75" customHeight="1">
      <c r="K449" s="3"/>
      <c r="AH449" s="2"/>
    </row>
    <row r="450" ht="15.75" customHeight="1">
      <c r="K450" s="3"/>
      <c r="AH450" s="2"/>
    </row>
    <row r="451" ht="15.75" customHeight="1">
      <c r="K451" s="3"/>
      <c r="AH451" s="2"/>
    </row>
    <row r="452" ht="15.75" customHeight="1">
      <c r="K452" s="3"/>
      <c r="AH452" s="2"/>
    </row>
    <row r="453" ht="15.75" customHeight="1">
      <c r="K453" s="3"/>
      <c r="AH453" s="2"/>
    </row>
    <row r="454" ht="15.75" customHeight="1">
      <c r="K454" s="3"/>
      <c r="AH454" s="2"/>
    </row>
    <row r="455" ht="15.75" customHeight="1">
      <c r="K455" s="3"/>
      <c r="AH455" s="2"/>
    </row>
    <row r="456" ht="15.75" customHeight="1">
      <c r="K456" s="3"/>
      <c r="AH456" s="2"/>
    </row>
    <row r="457" ht="15.75" customHeight="1">
      <c r="K457" s="3"/>
      <c r="AH457" s="2"/>
    </row>
    <row r="458" ht="15.75" customHeight="1">
      <c r="K458" s="3"/>
      <c r="AH458" s="2"/>
    </row>
    <row r="459" ht="15.75" customHeight="1">
      <c r="K459" s="3"/>
      <c r="AH459" s="2"/>
    </row>
    <row r="460" ht="15.75" customHeight="1">
      <c r="K460" s="3"/>
      <c r="AH460" s="2"/>
    </row>
    <row r="461" ht="15.75" customHeight="1">
      <c r="K461" s="3"/>
      <c r="AH461" s="2"/>
    </row>
    <row r="462" ht="15.75" customHeight="1">
      <c r="K462" s="3"/>
      <c r="AH462" s="2"/>
    </row>
    <row r="463" ht="15.75" customHeight="1">
      <c r="K463" s="3"/>
      <c r="AH463" s="2"/>
    </row>
    <row r="464" ht="15.75" customHeight="1">
      <c r="K464" s="3"/>
      <c r="AH464" s="2"/>
    </row>
    <row r="465" ht="15.75" customHeight="1">
      <c r="K465" s="3"/>
      <c r="AH465" s="2"/>
    </row>
    <row r="466" ht="15.75" customHeight="1">
      <c r="K466" s="3"/>
      <c r="AH466" s="2"/>
    </row>
    <row r="467" ht="15.75" customHeight="1">
      <c r="K467" s="3"/>
      <c r="AH467" s="2"/>
    </row>
    <row r="468" ht="15.75" customHeight="1">
      <c r="K468" s="3"/>
      <c r="AH468" s="2"/>
    </row>
    <row r="469" ht="15.75" customHeight="1">
      <c r="K469" s="3"/>
      <c r="AH469" s="2"/>
    </row>
    <row r="470" ht="15.75" customHeight="1">
      <c r="K470" s="3"/>
      <c r="AH470" s="2"/>
    </row>
    <row r="471" ht="15.75" customHeight="1">
      <c r="K471" s="3"/>
      <c r="AH471" s="2"/>
    </row>
    <row r="472" ht="15.75" customHeight="1">
      <c r="K472" s="3"/>
      <c r="AH472" s="2"/>
    </row>
    <row r="473" ht="15.75" customHeight="1">
      <c r="K473" s="3"/>
      <c r="AH473" s="2"/>
    </row>
    <row r="474" ht="15.75" customHeight="1">
      <c r="K474" s="3"/>
      <c r="AH474" s="2"/>
    </row>
    <row r="475" ht="15.75" customHeight="1">
      <c r="K475" s="3"/>
      <c r="AH475" s="2"/>
    </row>
    <row r="476" ht="15.75" customHeight="1">
      <c r="K476" s="3"/>
      <c r="AH476" s="2"/>
    </row>
    <row r="477" ht="15.75" customHeight="1">
      <c r="K477" s="3"/>
      <c r="AH477" s="2"/>
    </row>
    <row r="478" ht="15.75" customHeight="1">
      <c r="K478" s="3"/>
      <c r="AH478" s="2"/>
    </row>
    <row r="479" ht="15.75" customHeight="1">
      <c r="K479" s="3"/>
      <c r="AH479" s="2"/>
    </row>
    <row r="480" ht="15.75" customHeight="1">
      <c r="K480" s="3"/>
      <c r="AH480" s="2"/>
    </row>
    <row r="481" ht="15.75" customHeight="1">
      <c r="K481" s="3"/>
      <c r="AH481" s="2"/>
    </row>
    <row r="482" ht="15.75" customHeight="1">
      <c r="K482" s="3"/>
      <c r="AH482" s="2"/>
    </row>
    <row r="483" ht="15.75" customHeight="1">
      <c r="K483" s="3"/>
      <c r="AH483" s="2"/>
    </row>
    <row r="484" ht="15.75" customHeight="1">
      <c r="K484" s="3"/>
      <c r="AH484" s="2"/>
    </row>
    <row r="485" ht="15.75" customHeight="1">
      <c r="K485" s="3"/>
      <c r="AH485" s="2"/>
    </row>
    <row r="486" ht="15.75" customHeight="1">
      <c r="K486" s="3"/>
      <c r="AH486" s="2"/>
    </row>
    <row r="487" ht="15.75" customHeight="1">
      <c r="K487" s="3"/>
      <c r="AH487" s="2"/>
    </row>
    <row r="488" ht="15.75" customHeight="1">
      <c r="K488" s="3"/>
      <c r="AH488" s="2"/>
    </row>
    <row r="489" ht="15.75" customHeight="1">
      <c r="K489" s="3"/>
      <c r="AH489" s="2"/>
    </row>
    <row r="490" ht="15.75" customHeight="1">
      <c r="K490" s="3"/>
      <c r="AH490" s="2"/>
    </row>
    <row r="491" ht="15.75" customHeight="1">
      <c r="K491" s="3"/>
      <c r="AH491" s="2"/>
    </row>
    <row r="492" ht="15.75" customHeight="1">
      <c r="K492" s="3"/>
      <c r="AH492" s="2"/>
    </row>
    <row r="493" ht="15.75" customHeight="1">
      <c r="K493" s="3"/>
      <c r="AH493" s="2"/>
    </row>
    <row r="494" ht="15.75" customHeight="1">
      <c r="K494" s="3"/>
      <c r="AH494" s="2"/>
    </row>
    <row r="495" ht="15.75" customHeight="1">
      <c r="K495" s="3"/>
      <c r="AH495" s="2"/>
    </row>
    <row r="496" ht="15.75" customHeight="1">
      <c r="K496" s="3"/>
      <c r="AH496" s="2"/>
    </row>
    <row r="497" ht="15.75" customHeight="1">
      <c r="K497" s="3"/>
      <c r="AH497" s="2"/>
    </row>
    <row r="498" ht="15.75" customHeight="1">
      <c r="K498" s="3"/>
      <c r="AH498" s="2"/>
    </row>
    <row r="499" ht="15.75" customHeight="1">
      <c r="K499" s="3"/>
      <c r="AH499" s="2"/>
    </row>
    <row r="500" ht="15.75" customHeight="1">
      <c r="K500" s="3"/>
      <c r="AH500" s="2"/>
    </row>
    <row r="501" ht="15.75" customHeight="1">
      <c r="K501" s="3"/>
      <c r="AH501" s="2"/>
    </row>
    <row r="502" ht="15.75" customHeight="1">
      <c r="K502" s="3"/>
      <c r="AH502" s="2"/>
    </row>
    <row r="503" ht="15.75" customHeight="1">
      <c r="K503" s="3"/>
      <c r="AH503" s="2"/>
    </row>
    <row r="504" ht="15.75" customHeight="1">
      <c r="K504" s="3"/>
      <c r="AH504" s="2"/>
    </row>
    <row r="505" ht="15.75" customHeight="1">
      <c r="K505" s="3"/>
      <c r="AH505" s="2"/>
    </row>
    <row r="506" ht="15.75" customHeight="1">
      <c r="K506" s="3"/>
      <c r="AH506" s="2"/>
    </row>
    <row r="507" ht="15.75" customHeight="1">
      <c r="K507" s="3"/>
      <c r="AH507" s="2"/>
    </row>
    <row r="508" ht="15.75" customHeight="1">
      <c r="K508" s="3"/>
      <c r="AH508" s="2"/>
    </row>
    <row r="509" ht="15.75" customHeight="1">
      <c r="K509" s="3"/>
      <c r="AH509" s="2"/>
    </row>
    <row r="510" ht="15.75" customHeight="1">
      <c r="K510" s="3"/>
      <c r="AH510" s="2"/>
    </row>
    <row r="511" ht="15.75" customHeight="1">
      <c r="K511" s="3"/>
      <c r="AH511" s="2"/>
    </row>
    <row r="512" ht="15.75" customHeight="1">
      <c r="K512" s="3"/>
      <c r="AH512" s="2"/>
    </row>
    <row r="513" ht="15.75" customHeight="1">
      <c r="K513" s="3"/>
      <c r="AH513" s="2"/>
    </row>
    <row r="514" ht="15.75" customHeight="1">
      <c r="K514" s="3"/>
      <c r="AH514" s="2"/>
    </row>
    <row r="515" ht="15.75" customHeight="1">
      <c r="K515" s="3"/>
      <c r="AH515" s="2"/>
    </row>
    <row r="516" ht="15.75" customHeight="1">
      <c r="K516" s="3"/>
      <c r="AH516" s="2"/>
    </row>
    <row r="517" ht="15.75" customHeight="1">
      <c r="K517" s="3"/>
      <c r="AH517" s="2"/>
    </row>
    <row r="518" ht="15.75" customHeight="1">
      <c r="K518" s="3"/>
      <c r="AH518" s="2"/>
    </row>
    <row r="519" ht="15.75" customHeight="1">
      <c r="K519" s="3"/>
      <c r="AH519" s="2"/>
    </row>
    <row r="520" ht="15.75" customHeight="1">
      <c r="K520" s="3"/>
      <c r="AH520" s="2"/>
    </row>
    <row r="521" ht="15.75" customHeight="1">
      <c r="K521" s="3"/>
      <c r="AH521" s="2"/>
    </row>
    <row r="522" ht="15.75" customHeight="1">
      <c r="K522" s="3"/>
      <c r="AH522" s="2"/>
    </row>
    <row r="523" ht="15.75" customHeight="1">
      <c r="K523" s="3"/>
      <c r="AH523" s="2"/>
    </row>
    <row r="524" ht="15.75" customHeight="1">
      <c r="K524" s="3"/>
      <c r="AH524" s="2"/>
    </row>
    <row r="525" ht="15.75" customHeight="1">
      <c r="K525" s="3"/>
      <c r="AH525" s="2"/>
    </row>
    <row r="526" ht="15.75" customHeight="1">
      <c r="K526" s="3"/>
      <c r="AH526" s="2"/>
    </row>
    <row r="527" ht="15.75" customHeight="1">
      <c r="K527" s="3"/>
      <c r="AH527" s="2"/>
    </row>
    <row r="528" ht="15.75" customHeight="1">
      <c r="K528" s="3"/>
      <c r="AH528" s="2"/>
    </row>
    <row r="529" ht="15.75" customHeight="1">
      <c r="K529" s="3"/>
      <c r="AH529" s="2"/>
    </row>
    <row r="530" ht="15.75" customHeight="1">
      <c r="K530" s="3"/>
      <c r="AH530" s="2"/>
    </row>
    <row r="531" ht="15.75" customHeight="1">
      <c r="K531" s="3"/>
      <c r="AH531" s="2"/>
    </row>
    <row r="532" ht="15.75" customHeight="1">
      <c r="K532" s="3"/>
      <c r="AH532" s="2"/>
    </row>
    <row r="533" ht="15.75" customHeight="1">
      <c r="K533" s="3"/>
      <c r="AH533" s="2"/>
    </row>
    <row r="534" ht="15.75" customHeight="1">
      <c r="K534" s="3"/>
      <c r="AH534" s="2"/>
    </row>
    <row r="535" ht="15.75" customHeight="1">
      <c r="K535" s="3"/>
      <c r="AH535" s="2"/>
    </row>
    <row r="536" ht="15.75" customHeight="1">
      <c r="K536" s="3"/>
      <c r="AH536" s="2"/>
    </row>
    <row r="537" ht="15.75" customHeight="1">
      <c r="K537" s="3"/>
      <c r="AH537" s="2"/>
    </row>
    <row r="538" ht="15.75" customHeight="1">
      <c r="K538" s="3"/>
      <c r="AH538" s="2"/>
    </row>
    <row r="539" ht="15.75" customHeight="1">
      <c r="K539" s="3"/>
      <c r="AH539" s="2"/>
    </row>
    <row r="540" ht="15.75" customHeight="1">
      <c r="K540" s="3"/>
      <c r="AH540" s="2"/>
    </row>
    <row r="541" ht="15.75" customHeight="1">
      <c r="K541" s="3"/>
      <c r="AH541" s="2"/>
    </row>
    <row r="542" ht="15.75" customHeight="1">
      <c r="K542" s="3"/>
      <c r="AH542" s="2"/>
    </row>
    <row r="543" ht="15.75" customHeight="1">
      <c r="K543" s="3"/>
      <c r="AH543" s="2"/>
    </row>
    <row r="544" ht="15.75" customHeight="1">
      <c r="K544" s="3"/>
      <c r="AH544" s="2"/>
    </row>
    <row r="545" ht="15.75" customHeight="1">
      <c r="K545" s="3"/>
      <c r="AH545" s="2"/>
    </row>
    <row r="546" ht="15.75" customHeight="1">
      <c r="K546" s="3"/>
      <c r="AH546" s="2"/>
    </row>
    <row r="547" ht="15.75" customHeight="1">
      <c r="K547" s="3"/>
      <c r="AH547" s="2"/>
    </row>
    <row r="548" ht="15.75" customHeight="1">
      <c r="K548" s="3"/>
      <c r="AH548" s="2"/>
    </row>
    <row r="549" ht="15.75" customHeight="1">
      <c r="K549" s="3"/>
      <c r="AH549" s="2"/>
    </row>
    <row r="550" ht="15.75" customHeight="1">
      <c r="K550" s="3"/>
      <c r="AH550" s="2"/>
    </row>
    <row r="551" ht="15.75" customHeight="1">
      <c r="K551" s="3"/>
      <c r="AH551" s="2"/>
    </row>
    <row r="552" ht="15.75" customHeight="1">
      <c r="K552" s="3"/>
      <c r="AH552" s="2"/>
    </row>
    <row r="553" ht="15.75" customHeight="1">
      <c r="K553" s="3"/>
      <c r="AH553" s="2"/>
    </row>
    <row r="554" ht="15.75" customHeight="1">
      <c r="K554" s="3"/>
      <c r="AH554" s="2"/>
    </row>
    <row r="555" ht="15.75" customHeight="1">
      <c r="K555" s="3"/>
      <c r="AH555" s="2"/>
    </row>
    <row r="556" ht="15.75" customHeight="1">
      <c r="K556" s="3"/>
      <c r="AH556" s="2"/>
    </row>
    <row r="557" ht="15.75" customHeight="1">
      <c r="K557" s="3"/>
      <c r="AH557" s="2"/>
    </row>
    <row r="558" ht="15.75" customHeight="1">
      <c r="K558" s="3"/>
      <c r="AH558" s="2"/>
    </row>
    <row r="559" ht="15.75" customHeight="1">
      <c r="K559" s="3"/>
      <c r="AH559" s="2"/>
    </row>
    <row r="560" ht="15.75" customHeight="1">
      <c r="K560" s="3"/>
      <c r="AH560" s="2"/>
    </row>
    <row r="561" ht="15.75" customHeight="1">
      <c r="K561" s="3"/>
      <c r="AH561" s="2"/>
    </row>
    <row r="562" ht="15.75" customHeight="1">
      <c r="K562" s="3"/>
      <c r="AH562" s="2"/>
    </row>
    <row r="563" ht="15.75" customHeight="1">
      <c r="K563" s="3"/>
      <c r="AH563" s="2"/>
    </row>
    <row r="564" ht="15.75" customHeight="1">
      <c r="K564" s="3"/>
      <c r="AH564" s="2"/>
    </row>
    <row r="565" ht="15.75" customHeight="1">
      <c r="K565" s="3"/>
      <c r="AH565" s="2"/>
    </row>
    <row r="566" ht="15.75" customHeight="1">
      <c r="K566" s="3"/>
      <c r="AH566" s="2"/>
    </row>
    <row r="567" ht="15.75" customHeight="1">
      <c r="K567" s="3"/>
      <c r="AH567" s="2"/>
    </row>
    <row r="568" ht="15.75" customHeight="1">
      <c r="K568" s="3"/>
      <c r="AH568" s="2"/>
    </row>
    <row r="569" ht="15.75" customHeight="1">
      <c r="K569" s="3"/>
      <c r="AH569" s="2"/>
    </row>
    <row r="570" ht="15.75" customHeight="1">
      <c r="K570" s="3"/>
      <c r="AH570" s="2"/>
    </row>
    <row r="571" ht="15.75" customHeight="1">
      <c r="K571" s="3"/>
      <c r="AH571" s="2"/>
    </row>
    <row r="572" ht="15.75" customHeight="1">
      <c r="K572" s="3"/>
      <c r="AH572" s="2"/>
    </row>
    <row r="573" ht="15.75" customHeight="1">
      <c r="K573" s="3"/>
      <c r="AH573" s="2"/>
    </row>
    <row r="574" ht="15.75" customHeight="1">
      <c r="K574" s="3"/>
      <c r="AH574" s="2"/>
    </row>
    <row r="575" ht="15.75" customHeight="1">
      <c r="K575" s="3"/>
      <c r="AH575" s="2"/>
    </row>
    <row r="576" ht="15.75" customHeight="1">
      <c r="K576" s="3"/>
      <c r="AH576" s="2"/>
    </row>
    <row r="577" ht="15.75" customHeight="1">
      <c r="K577" s="3"/>
      <c r="AH577" s="2"/>
    </row>
    <row r="578" ht="15.75" customHeight="1">
      <c r="K578" s="3"/>
      <c r="AH578" s="2"/>
    </row>
    <row r="579" ht="15.75" customHeight="1">
      <c r="K579" s="3"/>
      <c r="AH579" s="2"/>
    </row>
    <row r="580" ht="15.75" customHeight="1">
      <c r="K580" s="3"/>
      <c r="AH580" s="2"/>
    </row>
    <row r="581" ht="15.75" customHeight="1">
      <c r="K581" s="3"/>
      <c r="AH581" s="2"/>
    </row>
    <row r="582" ht="15.75" customHeight="1">
      <c r="K582" s="3"/>
      <c r="AH582" s="2"/>
    </row>
    <row r="583" ht="15.75" customHeight="1">
      <c r="K583" s="3"/>
      <c r="AH583" s="2"/>
    </row>
    <row r="584" ht="15.75" customHeight="1">
      <c r="K584" s="3"/>
      <c r="AH584" s="2"/>
    </row>
    <row r="585" ht="15.75" customHeight="1">
      <c r="K585" s="3"/>
      <c r="AH585" s="2"/>
    </row>
    <row r="586" ht="15.75" customHeight="1">
      <c r="K586" s="3"/>
      <c r="AH586" s="2"/>
    </row>
    <row r="587" ht="15.75" customHeight="1">
      <c r="K587" s="3"/>
      <c r="AH587" s="2"/>
    </row>
    <row r="588" ht="15.75" customHeight="1">
      <c r="K588" s="3"/>
      <c r="AH588" s="2"/>
    </row>
    <row r="589" ht="15.75" customHeight="1">
      <c r="K589" s="3"/>
      <c r="AH589" s="2"/>
    </row>
    <row r="590" ht="15.75" customHeight="1">
      <c r="K590" s="3"/>
      <c r="AH590" s="2"/>
    </row>
    <row r="591" ht="15.75" customHeight="1">
      <c r="K591" s="3"/>
      <c r="AH591" s="2"/>
    </row>
    <row r="592" ht="15.75" customHeight="1">
      <c r="K592" s="3"/>
      <c r="AH592" s="2"/>
    </row>
    <row r="593" ht="15.75" customHeight="1">
      <c r="K593" s="3"/>
      <c r="AH593" s="2"/>
    </row>
    <row r="594" ht="15.75" customHeight="1">
      <c r="K594" s="3"/>
      <c r="AH594" s="2"/>
    </row>
    <row r="595" ht="15.75" customHeight="1">
      <c r="K595" s="3"/>
      <c r="AH595" s="2"/>
    </row>
    <row r="596" ht="15.75" customHeight="1">
      <c r="K596" s="3"/>
      <c r="AH596" s="2"/>
    </row>
    <row r="597" ht="15.75" customHeight="1">
      <c r="K597" s="3"/>
      <c r="AH597" s="2"/>
    </row>
    <row r="598" ht="15.75" customHeight="1">
      <c r="K598" s="3"/>
      <c r="AH598" s="2"/>
    </row>
    <row r="599" ht="15.75" customHeight="1">
      <c r="K599" s="3"/>
      <c r="AH599" s="2"/>
    </row>
    <row r="600" ht="15.75" customHeight="1">
      <c r="K600" s="3"/>
      <c r="AH600" s="2"/>
    </row>
    <row r="601" ht="15.75" customHeight="1">
      <c r="K601" s="3"/>
      <c r="AH601" s="2"/>
    </row>
    <row r="602" ht="15.75" customHeight="1">
      <c r="K602" s="3"/>
      <c r="AH602" s="2"/>
    </row>
    <row r="603" ht="15.75" customHeight="1">
      <c r="K603" s="3"/>
      <c r="AH603" s="2"/>
    </row>
    <row r="604" ht="15.75" customHeight="1">
      <c r="K604" s="3"/>
      <c r="AH604" s="2"/>
    </row>
    <row r="605" ht="15.75" customHeight="1">
      <c r="K605" s="3"/>
      <c r="AH605" s="2"/>
    </row>
    <row r="606" ht="15.75" customHeight="1">
      <c r="K606" s="3"/>
      <c r="AH606" s="2"/>
    </row>
    <row r="607" ht="15.75" customHeight="1">
      <c r="K607" s="3"/>
      <c r="AH607" s="2"/>
    </row>
    <row r="608" ht="15.75" customHeight="1">
      <c r="K608" s="3"/>
      <c r="AH608" s="2"/>
    </row>
    <row r="609" ht="15.75" customHeight="1">
      <c r="K609" s="3"/>
      <c r="AH609" s="2"/>
    </row>
    <row r="610" ht="15.75" customHeight="1">
      <c r="K610" s="3"/>
      <c r="AH610" s="2"/>
    </row>
    <row r="611" ht="15.75" customHeight="1">
      <c r="K611" s="3"/>
      <c r="AH611" s="2"/>
    </row>
    <row r="612" ht="15.75" customHeight="1">
      <c r="K612" s="3"/>
      <c r="AH612" s="2"/>
    </row>
    <row r="613" ht="15.75" customHeight="1">
      <c r="K613" s="3"/>
      <c r="AH613" s="2"/>
    </row>
    <row r="614" ht="15.75" customHeight="1">
      <c r="K614" s="3"/>
      <c r="AH614" s="2"/>
    </row>
    <row r="615" ht="15.75" customHeight="1">
      <c r="K615" s="3"/>
      <c r="AH615" s="2"/>
    </row>
    <row r="616" ht="15.75" customHeight="1">
      <c r="K616" s="3"/>
      <c r="AH616" s="2"/>
    </row>
    <row r="617" ht="15.75" customHeight="1">
      <c r="K617" s="3"/>
      <c r="AH617" s="2"/>
    </row>
    <row r="618" ht="15.75" customHeight="1">
      <c r="K618" s="3"/>
      <c r="AH618" s="2"/>
    </row>
    <row r="619" ht="15.75" customHeight="1">
      <c r="K619" s="3"/>
      <c r="AH619" s="2"/>
    </row>
    <row r="620" ht="15.75" customHeight="1">
      <c r="K620" s="3"/>
      <c r="AH620" s="2"/>
    </row>
    <row r="621" ht="15.75" customHeight="1">
      <c r="K621" s="3"/>
      <c r="AH621" s="2"/>
    </row>
    <row r="622" ht="15.75" customHeight="1">
      <c r="K622" s="3"/>
      <c r="AH622" s="2"/>
    </row>
    <row r="623" ht="15.75" customHeight="1">
      <c r="K623" s="3"/>
      <c r="AH623" s="2"/>
    </row>
    <row r="624" ht="15.75" customHeight="1">
      <c r="K624" s="3"/>
      <c r="AH624" s="2"/>
    </row>
    <row r="625" ht="15.75" customHeight="1">
      <c r="K625" s="3"/>
      <c r="AH625" s="2"/>
    </row>
    <row r="626" ht="15.75" customHeight="1">
      <c r="K626" s="3"/>
      <c r="AH626" s="2"/>
    </row>
    <row r="627" ht="15.75" customHeight="1">
      <c r="K627" s="3"/>
      <c r="AH627" s="2"/>
    </row>
    <row r="628" ht="15.75" customHeight="1">
      <c r="K628" s="3"/>
      <c r="AH628" s="2"/>
    </row>
    <row r="629" ht="15.75" customHeight="1">
      <c r="K629" s="3"/>
      <c r="AH629" s="2"/>
    </row>
    <row r="630" ht="15.75" customHeight="1">
      <c r="K630" s="3"/>
      <c r="AH630" s="2"/>
    </row>
    <row r="631" ht="15.75" customHeight="1">
      <c r="K631" s="3"/>
      <c r="AH631" s="2"/>
    </row>
    <row r="632" ht="15.75" customHeight="1">
      <c r="K632" s="3"/>
      <c r="AH632" s="2"/>
    </row>
    <row r="633" ht="15.75" customHeight="1">
      <c r="K633" s="3"/>
      <c r="AH633" s="2"/>
    </row>
    <row r="634" ht="15.75" customHeight="1">
      <c r="K634" s="3"/>
      <c r="AH634" s="2"/>
    </row>
    <row r="635" ht="15.75" customHeight="1">
      <c r="K635" s="3"/>
      <c r="AH635" s="2"/>
    </row>
    <row r="636" ht="15.75" customHeight="1">
      <c r="K636" s="3"/>
      <c r="AH636" s="2"/>
    </row>
    <row r="637" ht="15.75" customHeight="1">
      <c r="K637" s="3"/>
      <c r="AH637" s="2"/>
    </row>
    <row r="638" ht="15.75" customHeight="1">
      <c r="K638" s="3"/>
      <c r="AH638" s="2"/>
    </row>
    <row r="639" ht="15.75" customHeight="1">
      <c r="K639" s="3"/>
      <c r="AH639" s="2"/>
    </row>
    <row r="640" ht="15.75" customHeight="1">
      <c r="K640" s="3"/>
      <c r="AH640" s="2"/>
    </row>
    <row r="641" ht="15.75" customHeight="1">
      <c r="K641" s="3"/>
      <c r="AH641" s="2"/>
    </row>
    <row r="642" ht="15.75" customHeight="1">
      <c r="K642" s="3"/>
      <c r="AH642" s="2"/>
    </row>
    <row r="643" ht="15.75" customHeight="1">
      <c r="K643" s="3"/>
      <c r="AH643" s="2"/>
    </row>
    <row r="644" ht="15.75" customHeight="1">
      <c r="K644" s="3"/>
      <c r="AH644" s="2"/>
    </row>
    <row r="645" ht="15.75" customHeight="1">
      <c r="K645" s="3"/>
      <c r="AH645" s="2"/>
    </row>
    <row r="646" ht="15.75" customHeight="1">
      <c r="K646" s="3"/>
      <c r="AH646" s="2"/>
    </row>
    <row r="647" ht="15.75" customHeight="1">
      <c r="K647" s="3"/>
      <c r="AH647" s="2"/>
    </row>
    <row r="648" ht="15.75" customHeight="1">
      <c r="K648" s="3"/>
      <c r="AH648" s="2"/>
    </row>
    <row r="649" ht="15.75" customHeight="1">
      <c r="K649" s="3"/>
      <c r="AH649" s="2"/>
    </row>
    <row r="650" ht="15.75" customHeight="1">
      <c r="K650" s="3"/>
      <c r="AH650" s="2"/>
    </row>
    <row r="651" ht="15.75" customHeight="1">
      <c r="K651" s="3"/>
      <c r="AH651" s="2"/>
    </row>
    <row r="652" ht="15.75" customHeight="1">
      <c r="K652" s="3"/>
      <c r="AH652" s="2"/>
    </row>
    <row r="653" ht="15.75" customHeight="1">
      <c r="K653" s="3"/>
      <c r="AH653" s="2"/>
    </row>
    <row r="654" ht="15.75" customHeight="1">
      <c r="K654" s="3"/>
      <c r="AH654" s="2"/>
    </row>
    <row r="655" ht="15.75" customHeight="1">
      <c r="K655" s="3"/>
      <c r="AH655" s="2"/>
    </row>
    <row r="656" ht="15.75" customHeight="1">
      <c r="K656" s="3"/>
      <c r="AH656" s="2"/>
    </row>
    <row r="657" ht="15.75" customHeight="1">
      <c r="K657" s="3"/>
      <c r="AH657" s="2"/>
    </row>
    <row r="658" ht="15.75" customHeight="1">
      <c r="K658" s="3"/>
      <c r="AH658" s="2"/>
    </row>
    <row r="659" ht="15.75" customHeight="1">
      <c r="K659" s="3"/>
      <c r="AH659" s="2"/>
    </row>
    <row r="660" ht="15.75" customHeight="1">
      <c r="K660" s="3"/>
      <c r="AH660" s="2"/>
    </row>
    <row r="661" ht="15.75" customHeight="1">
      <c r="K661" s="3"/>
      <c r="AH661" s="2"/>
    </row>
    <row r="662" ht="15.75" customHeight="1">
      <c r="K662" s="3"/>
      <c r="AH662" s="2"/>
    </row>
    <row r="663" ht="15.75" customHeight="1">
      <c r="K663" s="3"/>
      <c r="AH663" s="2"/>
    </row>
    <row r="664" ht="15.75" customHeight="1">
      <c r="K664" s="3"/>
      <c r="AH664" s="2"/>
    </row>
    <row r="665" ht="15.75" customHeight="1">
      <c r="K665" s="3"/>
      <c r="AH665" s="2"/>
    </row>
    <row r="666" ht="15.75" customHeight="1">
      <c r="K666" s="3"/>
      <c r="AH666" s="2"/>
    </row>
    <row r="667" ht="15.75" customHeight="1">
      <c r="K667" s="3"/>
      <c r="AH667" s="2"/>
    </row>
    <row r="668" ht="15.75" customHeight="1">
      <c r="K668" s="3"/>
      <c r="AH668" s="2"/>
    </row>
    <row r="669" ht="15.75" customHeight="1">
      <c r="K669" s="3"/>
      <c r="AH669" s="2"/>
    </row>
    <row r="670" ht="15.75" customHeight="1">
      <c r="K670" s="3"/>
      <c r="AH670" s="2"/>
    </row>
    <row r="671" ht="15.75" customHeight="1">
      <c r="K671" s="3"/>
      <c r="AH671" s="2"/>
    </row>
    <row r="672" ht="15.75" customHeight="1">
      <c r="K672" s="3"/>
      <c r="AH672" s="2"/>
    </row>
    <row r="673" ht="15.75" customHeight="1">
      <c r="K673" s="3"/>
      <c r="AH673" s="2"/>
    </row>
    <row r="674" ht="15.75" customHeight="1">
      <c r="K674" s="3"/>
      <c r="AH674" s="2"/>
    </row>
    <row r="675" ht="15.75" customHeight="1">
      <c r="K675" s="3"/>
      <c r="AH675" s="2"/>
    </row>
    <row r="676" ht="15.75" customHeight="1">
      <c r="K676" s="3"/>
      <c r="AH676" s="2"/>
    </row>
    <row r="677" ht="15.75" customHeight="1">
      <c r="K677" s="3"/>
      <c r="AH677" s="2"/>
    </row>
    <row r="678" ht="15.75" customHeight="1">
      <c r="K678" s="3"/>
      <c r="AH678" s="2"/>
    </row>
    <row r="679" ht="15.75" customHeight="1">
      <c r="K679" s="3"/>
      <c r="AH679" s="2"/>
    </row>
    <row r="680" ht="15.75" customHeight="1">
      <c r="K680" s="3"/>
      <c r="AH680" s="2"/>
    </row>
    <row r="681" ht="15.75" customHeight="1">
      <c r="K681" s="3"/>
      <c r="AH681" s="2"/>
    </row>
    <row r="682" ht="15.75" customHeight="1">
      <c r="K682" s="3"/>
      <c r="AH682" s="2"/>
    </row>
    <row r="683" ht="15.75" customHeight="1">
      <c r="K683" s="3"/>
      <c r="AH683" s="2"/>
    </row>
    <row r="684" ht="15.75" customHeight="1">
      <c r="K684" s="3"/>
      <c r="AH684" s="2"/>
    </row>
    <row r="685" ht="15.75" customHeight="1">
      <c r="K685" s="3"/>
      <c r="AH685" s="2"/>
    </row>
    <row r="686" ht="15.75" customHeight="1">
      <c r="K686" s="3"/>
      <c r="AH686" s="2"/>
    </row>
    <row r="687" ht="15.75" customHeight="1">
      <c r="K687" s="3"/>
      <c r="AH687" s="2"/>
    </row>
    <row r="688" ht="15.75" customHeight="1">
      <c r="K688" s="3"/>
      <c r="AH688" s="2"/>
    </row>
    <row r="689" ht="15.75" customHeight="1">
      <c r="K689" s="3"/>
      <c r="AH689" s="2"/>
    </row>
    <row r="690" ht="15.75" customHeight="1">
      <c r="K690" s="3"/>
      <c r="AH690" s="2"/>
    </row>
    <row r="691" ht="15.75" customHeight="1">
      <c r="K691" s="3"/>
      <c r="AH691" s="2"/>
    </row>
    <row r="692" ht="15.75" customHeight="1">
      <c r="K692" s="3"/>
      <c r="AH692" s="2"/>
    </row>
    <row r="693" ht="15.75" customHeight="1">
      <c r="K693" s="3"/>
      <c r="AH693" s="2"/>
    </row>
    <row r="694" ht="15.75" customHeight="1">
      <c r="K694" s="3"/>
      <c r="AH694" s="2"/>
    </row>
    <row r="695" ht="15.75" customHeight="1">
      <c r="K695" s="3"/>
      <c r="AH695" s="2"/>
    </row>
    <row r="696" ht="15.75" customHeight="1">
      <c r="K696" s="3"/>
      <c r="AH696" s="2"/>
    </row>
    <row r="697" ht="15.75" customHeight="1">
      <c r="K697" s="3"/>
      <c r="AH697" s="2"/>
    </row>
    <row r="698" ht="15.75" customHeight="1">
      <c r="K698" s="3"/>
      <c r="AH698" s="2"/>
    </row>
    <row r="699" ht="15.75" customHeight="1">
      <c r="K699" s="3"/>
      <c r="AH699" s="2"/>
    </row>
    <row r="700" ht="15.75" customHeight="1">
      <c r="K700" s="3"/>
      <c r="AH700" s="2"/>
    </row>
    <row r="701" ht="15.75" customHeight="1">
      <c r="K701" s="3"/>
      <c r="AH701" s="2"/>
    </row>
    <row r="702" ht="15.75" customHeight="1">
      <c r="K702" s="3"/>
      <c r="AH702" s="2"/>
    </row>
    <row r="703" ht="15.75" customHeight="1">
      <c r="K703" s="3"/>
      <c r="AH703" s="2"/>
    </row>
    <row r="704" ht="15.75" customHeight="1">
      <c r="K704" s="3"/>
      <c r="AH704" s="2"/>
    </row>
    <row r="705" ht="15.75" customHeight="1">
      <c r="K705" s="3"/>
      <c r="AH705" s="2"/>
    </row>
    <row r="706" ht="15.75" customHeight="1">
      <c r="K706" s="3"/>
      <c r="AH706" s="2"/>
    </row>
    <row r="707" ht="15.75" customHeight="1">
      <c r="K707" s="3"/>
      <c r="AH707" s="2"/>
    </row>
    <row r="708" ht="15.75" customHeight="1">
      <c r="K708" s="3"/>
      <c r="AH708" s="2"/>
    </row>
    <row r="709" ht="15.75" customHeight="1">
      <c r="K709" s="3"/>
      <c r="AH709" s="2"/>
    </row>
    <row r="710" ht="15.75" customHeight="1">
      <c r="K710" s="3"/>
      <c r="AH710" s="2"/>
    </row>
    <row r="711" ht="15.75" customHeight="1">
      <c r="K711" s="3"/>
      <c r="AH711" s="2"/>
    </row>
    <row r="712" ht="15.75" customHeight="1">
      <c r="K712" s="3"/>
      <c r="AH712" s="2"/>
    </row>
    <row r="713" ht="15.75" customHeight="1">
      <c r="K713" s="3"/>
      <c r="AH713" s="2"/>
    </row>
    <row r="714" ht="15.75" customHeight="1">
      <c r="K714" s="3"/>
      <c r="AH714" s="2"/>
    </row>
    <row r="715" ht="15.75" customHeight="1">
      <c r="K715" s="3"/>
      <c r="AH715" s="2"/>
    </row>
    <row r="716" ht="15.75" customHeight="1">
      <c r="K716" s="3"/>
      <c r="AH716" s="2"/>
    </row>
    <row r="717" ht="15.75" customHeight="1">
      <c r="K717" s="3"/>
      <c r="AH717" s="2"/>
    </row>
    <row r="718" ht="15.75" customHeight="1">
      <c r="K718" s="3"/>
      <c r="AH718" s="2"/>
    </row>
    <row r="719" ht="15.75" customHeight="1">
      <c r="K719" s="3"/>
      <c r="AH719" s="2"/>
    </row>
    <row r="720" ht="15.75" customHeight="1">
      <c r="K720" s="3"/>
      <c r="AH720" s="2"/>
    </row>
    <row r="721" ht="15.75" customHeight="1">
      <c r="K721" s="3"/>
      <c r="AH721" s="2"/>
    </row>
    <row r="722" ht="15.75" customHeight="1">
      <c r="K722" s="3"/>
      <c r="AH722" s="2"/>
    </row>
    <row r="723" ht="15.75" customHeight="1">
      <c r="K723" s="3"/>
      <c r="AH723" s="2"/>
    </row>
    <row r="724" ht="15.75" customHeight="1">
      <c r="K724" s="3"/>
      <c r="AH724" s="2"/>
    </row>
    <row r="725" ht="15.75" customHeight="1">
      <c r="K725" s="3"/>
      <c r="AH725" s="2"/>
    </row>
    <row r="726" ht="15.75" customHeight="1">
      <c r="K726" s="3"/>
      <c r="AH726" s="2"/>
    </row>
    <row r="727" ht="15.75" customHeight="1">
      <c r="K727" s="3"/>
      <c r="AH727" s="2"/>
    </row>
    <row r="728" ht="15.75" customHeight="1">
      <c r="K728" s="3"/>
      <c r="AH728" s="2"/>
    </row>
    <row r="729" ht="15.75" customHeight="1">
      <c r="K729" s="3"/>
      <c r="AH729" s="2"/>
    </row>
    <row r="730" ht="15.75" customHeight="1">
      <c r="K730" s="3"/>
      <c r="AH730" s="2"/>
    </row>
    <row r="731" ht="15.75" customHeight="1">
      <c r="K731" s="3"/>
      <c r="AH731" s="2"/>
    </row>
    <row r="732" ht="15.75" customHeight="1">
      <c r="K732" s="3"/>
      <c r="AH732" s="2"/>
    </row>
    <row r="733" ht="15.75" customHeight="1">
      <c r="K733" s="3"/>
      <c r="AH733" s="2"/>
    </row>
    <row r="734" ht="15.75" customHeight="1">
      <c r="K734" s="3"/>
      <c r="AH734" s="2"/>
    </row>
    <row r="735" ht="15.75" customHeight="1">
      <c r="K735" s="3"/>
      <c r="AH735" s="2"/>
    </row>
    <row r="736" ht="15.75" customHeight="1">
      <c r="K736" s="3"/>
      <c r="AH736" s="2"/>
    </row>
    <row r="737" ht="15.75" customHeight="1">
      <c r="K737" s="3"/>
      <c r="AH737" s="2"/>
    </row>
    <row r="738" ht="15.75" customHeight="1">
      <c r="K738" s="3"/>
      <c r="AH738" s="2"/>
    </row>
    <row r="739" ht="15.75" customHeight="1">
      <c r="K739" s="3"/>
      <c r="AH739" s="2"/>
    </row>
    <row r="740" ht="15.75" customHeight="1">
      <c r="K740" s="3"/>
      <c r="AH740" s="2"/>
    </row>
    <row r="741" ht="15.75" customHeight="1">
      <c r="K741" s="3"/>
      <c r="AH741" s="2"/>
    </row>
    <row r="742" ht="15.75" customHeight="1">
      <c r="K742" s="3"/>
      <c r="AH742" s="2"/>
    </row>
    <row r="743" ht="15.75" customHeight="1">
      <c r="K743" s="3"/>
      <c r="AH743" s="2"/>
    </row>
    <row r="744" ht="15.75" customHeight="1">
      <c r="K744" s="3"/>
      <c r="AH744" s="2"/>
    </row>
    <row r="745" ht="15.75" customHeight="1">
      <c r="K745" s="3"/>
      <c r="AH745" s="2"/>
    </row>
    <row r="746" ht="15.75" customHeight="1">
      <c r="K746" s="3"/>
      <c r="AH746" s="2"/>
    </row>
    <row r="747" ht="15.75" customHeight="1">
      <c r="K747" s="3"/>
      <c r="AH747" s="2"/>
    </row>
    <row r="748" ht="15.75" customHeight="1">
      <c r="K748" s="3"/>
      <c r="AH748" s="2"/>
    </row>
    <row r="749" ht="15.75" customHeight="1">
      <c r="K749" s="3"/>
      <c r="AH749" s="2"/>
    </row>
    <row r="750" ht="15.75" customHeight="1">
      <c r="K750" s="3"/>
      <c r="AH750" s="2"/>
    </row>
    <row r="751" ht="15.75" customHeight="1">
      <c r="K751" s="3"/>
      <c r="AH751" s="2"/>
    </row>
    <row r="752" ht="15.75" customHeight="1">
      <c r="K752" s="3"/>
      <c r="AH752" s="2"/>
    </row>
    <row r="753" ht="15.75" customHeight="1">
      <c r="K753" s="3"/>
      <c r="AH753" s="2"/>
    </row>
    <row r="754" ht="15.75" customHeight="1">
      <c r="K754" s="3"/>
      <c r="AH754" s="2"/>
    </row>
    <row r="755" ht="15.75" customHeight="1">
      <c r="K755" s="3"/>
      <c r="AH755" s="2"/>
    </row>
    <row r="756" ht="15.75" customHeight="1">
      <c r="K756" s="3"/>
      <c r="AH756" s="2"/>
    </row>
    <row r="757" ht="15.75" customHeight="1">
      <c r="K757" s="3"/>
      <c r="AH757" s="2"/>
    </row>
    <row r="758" ht="15.75" customHeight="1">
      <c r="K758" s="3"/>
      <c r="AH758" s="2"/>
    </row>
    <row r="759" ht="15.75" customHeight="1">
      <c r="K759" s="3"/>
      <c r="AH759" s="2"/>
    </row>
    <row r="760" ht="15.75" customHeight="1">
      <c r="K760" s="3"/>
      <c r="AH760" s="2"/>
    </row>
    <row r="761" ht="15.75" customHeight="1">
      <c r="K761" s="3"/>
      <c r="AH761" s="2"/>
    </row>
    <row r="762" ht="15.75" customHeight="1">
      <c r="K762" s="3"/>
      <c r="AH762" s="2"/>
    </row>
    <row r="763" ht="15.75" customHeight="1">
      <c r="K763" s="3"/>
      <c r="AH763" s="2"/>
    </row>
    <row r="764" ht="15.75" customHeight="1">
      <c r="K764" s="3"/>
      <c r="AH764" s="2"/>
    </row>
    <row r="765" ht="15.75" customHeight="1">
      <c r="K765" s="3"/>
      <c r="AH765" s="2"/>
    </row>
    <row r="766" ht="15.75" customHeight="1">
      <c r="K766" s="3"/>
      <c r="AH766" s="2"/>
    </row>
    <row r="767" ht="15.75" customHeight="1">
      <c r="K767" s="3"/>
      <c r="AH767" s="2"/>
    </row>
    <row r="768" ht="15.75" customHeight="1">
      <c r="K768" s="3"/>
      <c r="AH768" s="2"/>
    </row>
    <row r="769" ht="15.75" customHeight="1">
      <c r="K769" s="3"/>
      <c r="AH769" s="2"/>
    </row>
    <row r="770" ht="15.75" customHeight="1">
      <c r="K770" s="3"/>
      <c r="AH770" s="2"/>
    </row>
    <row r="771" ht="15.75" customHeight="1">
      <c r="K771" s="3"/>
      <c r="AH771" s="2"/>
    </row>
    <row r="772" ht="15.75" customHeight="1">
      <c r="K772" s="3"/>
      <c r="AH772" s="2"/>
    </row>
    <row r="773" ht="15.75" customHeight="1">
      <c r="K773" s="3"/>
      <c r="AH773" s="2"/>
    </row>
    <row r="774" ht="15.75" customHeight="1">
      <c r="K774" s="3"/>
      <c r="AH774" s="2"/>
    </row>
    <row r="775" ht="15.75" customHeight="1">
      <c r="K775" s="3"/>
      <c r="AH775" s="2"/>
    </row>
    <row r="776" ht="15.75" customHeight="1">
      <c r="K776" s="3"/>
      <c r="AH776" s="2"/>
    </row>
    <row r="777" ht="15.75" customHeight="1">
      <c r="K777" s="3"/>
      <c r="AH777" s="2"/>
    </row>
    <row r="778" ht="15.75" customHeight="1">
      <c r="K778" s="3"/>
      <c r="AH778" s="2"/>
    </row>
    <row r="779" ht="15.75" customHeight="1">
      <c r="K779" s="3"/>
      <c r="AH779" s="2"/>
    </row>
    <row r="780" ht="15.75" customHeight="1">
      <c r="K780" s="3"/>
      <c r="AH780" s="2"/>
    </row>
    <row r="781" ht="15.75" customHeight="1">
      <c r="K781" s="3"/>
      <c r="AH781" s="2"/>
    </row>
    <row r="782" ht="15.75" customHeight="1">
      <c r="K782" s="3"/>
      <c r="AH782" s="2"/>
    </row>
    <row r="783" ht="15.75" customHeight="1">
      <c r="K783" s="3"/>
      <c r="AH783" s="2"/>
    </row>
    <row r="784" ht="15.75" customHeight="1">
      <c r="K784" s="3"/>
      <c r="AH784" s="2"/>
    </row>
    <row r="785" ht="15.75" customHeight="1">
      <c r="K785" s="3"/>
      <c r="AH785" s="2"/>
    </row>
    <row r="786" ht="15.75" customHeight="1">
      <c r="K786" s="3"/>
      <c r="AH786" s="2"/>
    </row>
    <row r="787" ht="15.75" customHeight="1">
      <c r="K787" s="3"/>
      <c r="AH787" s="2"/>
    </row>
    <row r="788" ht="15.75" customHeight="1">
      <c r="K788" s="3"/>
      <c r="AH788" s="2"/>
    </row>
    <row r="789" ht="15.75" customHeight="1">
      <c r="K789" s="3"/>
      <c r="AH789" s="2"/>
    </row>
    <row r="790" ht="15.75" customHeight="1">
      <c r="K790" s="3"/>
      <c r="AH790" s="2"/>
    </row>
    <row r="791" ht="15.75" customHeight="1">
      <c r="K791" s="3"/>
      <c r="AH791" s="2"/>
    </row>
    <row r="792" ht="15.75" customHeight="1">
      <c r="K792" s="3"/>
      <c r="AH792" s="2"/>
    </row>
    <row r="793" ht="15.75" customHeight="1">
      <c r="K793" s="3"/>
      <c r="AH793" s="2"/>
    </row>
    <row r="794" ht="15.75" customHeight="1">
      <c r="K794" s="3"/>
      <c r="AH794" s="2"/>
    </row>
    <row r="795" ht="15.75" customHeight="1">
      <c r="K795" s="3"/>
      <c r="AH795" s="2"/>
    </row>
    <row r="796" ht="15.75" customHeight="1">
      <c r="K796" s="3"/>
      <c r="AH796" s="2"/>
    </row>
    <row r="797" ht="15.75" customHeight="1">
      <c r="K797" s="3"/>
      <c r="AH797" s="2"/>
    </row>
    <row r="798" ht="15.75" customHeight="1">
      <c r="K798" s="3"/>
      <c r="AH798" s="2"/>
    </row>
    <row r="799" ht="15.75" customHeight="1">
      <c r="K799" s="3"/>
      <c r="AH799" s="2"/>
    </row>
    <row r="800" ht="15.75" customHeight="1">
      <c r="K800" s="3"/>
      <c r="AH800" s="2"/>
    </row>
    <row r="801" ht="15.75" customHeight="1">
      <c r="K801" s="3"/>
      <c r="AH801" s="2"/>
    </row>
    <row r="802" ht="15.75" customHeight="1">
      <c r="K802" s="3"/>
      <c r="AH802" s="2"/>
    </row>
    <row r="803" ht="15.75" customHeight="1">
      <c r="K803" s="3"/>
      <c r="AH803" s="2"/>
    </row>
    <row r="804" ht="15.75" customHeight="1">
      <c r="K804" s="3"/>
      <c r="AH804" s="2"/>
    </row>
    <row r="805" ht="15.75" customHeight="1">
      <c r="K805" s="3"/>
      <c r="AH805" s="2"/>
    </row>
    <row r="806" ht="15.75" customHeight="1">
      <c r="K806" s="3"/>
      <c r="AH806" s="2"/>
    </row>
    <row r="807" ht="15.75" customHeight="1">
      <c r="K807" s="3"/>
      <c r="AH807" s="2"/>
    </row>
    <row r="808" ht="15.75" customHeight="1">
      <c r="K808" s="3"/>
      <c r="AH808" s="2"/>
    </row>
    <row r="809" ht="15.75" customHeight="1">
      <c r="K809" s="3"/>
      <c r="AH809" s="2"/>
    </row>
    <row r="810" ht="15.75" customHeight="1">
      <c r="K810" s="3"/>
      <c r="AH810" s="2"/>
    </row>
    <row r="811" ht="15.75" customHeight="1">
      <c r="K811" s="3"/>
      <c r="AH811" s="2"/>
    </row>
    <row r="812" ht="15.75" customHeight="1">
      <c r="K812" s="3"/>
      <c r="AH812" s="2"/>
    </row>
    <row r="813" ht="15.75" customHeight="1">
      <c r="K813" s="3"/>
      <c r="AH813" s="2"/>
    </row>
    <row r="814" ht="15.75" customHeight="1">
      <c r="K814" s="3"/>
      <c r="AH814" s="2"/>
    </row>
    <row r="815" ht="15.75" customHeight="1">
      <c r="K815" s="3"/>
      <c r="AH815" s="2"/>
    </row>
    <row r="816" ht="15.75" customHeight="1">
      <c r="K816" s="3"/>
      <c r="AH816" s="2"/>
    </row>
    <row r="817" ht="15.75" customHeight="1">
      <c r="K817" s="3"/>
      <c r="AH817" s="2"/>
    </row>
    <row r="818" ht="15.75" customHeight="1">
      <c r="K818" s="3"/>
      <c r="AH818" s="2"/>
    </row>
    <row r="819" ht="15.75" customHeight="1">
      <c r="K819" s="3"/>
      <c r="AH819" s="2"/>
    </row>
    <row r="820" ht="15.75" customHeight="1">
      <c r="K820" s="3"/>
      <c r="AH820" s="2"/>
    </row>
    <row r="821" ht="15.75" customHeight="1">
      <c r="K821" s="3"/>
      <c r="AH821" s="2"/>
    </row>
    <row r="822" ht="15.75" customHeight="1">
      <c r="K822" s="3"/>
      <c r="AH822" s="2"/>
    </row>
    <row r="823" ht="15.75" customHeight="1">
      <c r="K823" s="3"/>
      <c r="AH823" s="2"/>
    </row>
    <row r="824" ht="15.75" customHeight="1">
      <c r="K824" s="3"/>
      <c r="AH824" s="2"/>
    </row>
    <row r="825" ht="15.75" customHeight="1">
      <c r="K825" s="3"/>
      <c r="AH825" s="2"/>
    </row>
    <row r="826" ht="15.75" customHeight="1">
      <c r="K826" s="3"/>
      <c r="AH826" s="2"/>
    </row>
    <row r="827" ht="15.75" customHeight="1">
      <c r="K827" s="3"/>
      <c r="AH827" s="2"/>
    </row>
    <row r="828" ht="15.75" customHeight="1">
      <c r="K828" s="3"/>
      <c r="AH828" s="2"/>
    </row>
    <row r="829" ht="15.75" customHeight="1">
      <c r="K829" s="3"/>
      <c r="AH829" s="2"/>
    </row>
    <row r="830" ht="15.75" customHeight="1">
      <c r="K830" s="3"/>
      <c r="AH830" s="2"/>
    </row>
    <row r="831" ht="15.75" customHeight="1">
      <c r="K831" s="3"/>
      <c r="AH831" s="2"/>
    </row>
    <row r="832" ht="15.75" customHeight="1">
      <c r="K832" s="3"/>
      <c r="AH832" s="2"/>
    </row>
    <row r="833" ht="15.75" customHeight="1">
      <c r="K833" s="3"/>
      <c r="AH833" s="2"/>
    </row>
    <row r="834" ht="15.75" customHeight="1">
      <c r="K834" s="3"/>
      <c r="AH834" s="2"/>
    </row>
    <row r="835" ht="15.75" customHeight="1">
      <c r="K835" s="3"/>
      <c r="AH835" s="2"/>
    </row>
    <row r="836" ht="15.75" customHeight="1">
      <c r="K836" s="3"/>
      <c r="AH836" s="2"/>
    </row>
    <row r="837" ht="15.75" customHeight="1">
      <c r="K837" s="3"/>
      <c r="AH837" s="2"/>
    </row>
    <row r="838" ht="15.75" customHeight="1">
      <c r="K838" s="3"/>
      <c r="AH838" s="2"/>
    </row>
    <row r="839" ht="15.75" customHeight="1">
      <c r="K839" s="3"/>
      <c r="AH839" s="2"/>
    </row>
    <row r="840" ht="15.75" customHeight="1">
      <c r="K840" s="3"/>
      <c r="AH840" s="2"/>
    </row>
    <row r="841" ht="15.75" customHeight="1">
      <c r="K841" s="3"/>
      <c r="AH841" s="2"/>
    </row>
    <row r="842" ht="15.75" customHeight="1">
      <c r="K842" s="3"/>
      <c r="AH842" s="2"/>
    </row>
    <row r="843" ht="15.75" customHeight="1">
      <c r="K843" s="3"/>
      <c r="AH843" s="2"/>
    </row>
    <row r="844" ht="15.75" customHeight="1">
      <c r="K844" s="3"/>
      <c r="AH844" s="2"/>
    </row>
    <row r="845" ht="15.75" customHeight="1">
      <c r="K845" s="3"/>
      <c r="AH845" s="2"/>
    </row>
    <row r="846" ht="15.75" customHeight="1">
      <c r="K846" s="3"/>
      <c r="AH846" s="2"/>
    </row>
    <row r="847" ht="15.75" customHeight="1">
      <c r="K847" s="3"/>
      <c r="AH847" s="2"/>
    </row>
    <row r="848" ht="15.75" customHeight="1">
      <c r="K848" s="3"/>
      <c r="AH848" s="2"/>
    </row>
    <row r="849" ht="15.75" customHeight="1">
      <c r="K849" s="3"/>
      <c r="AH849" s="2"/>
    </row>
    <row r="850" ht="15.75" customHeight="1">
      <c r="K850" s="3"/>
      <c r="AH850" s="2"/>
    </row>
    <row r="851" ht="15.75" customHeight="1">
      <c r="K851" s="3"/>
      <c r="AH851" s="2"/>
    </row>
    <row r="852" ht="15.75" customHeight="1">
      <c r="K852" s="3"/>
      <c r="AH852" s="2"/>
    </row>
    <row r="853" ht="15.75" customHeight="1">
      <c r="K853" s="3"/>
      <c r="AH853" s="2"/>
    </row>
    <row r="854" ht="15.75" customHeight="1">
      <c r="K854" s="3"/>
      <c r="AH854" s="2"/>
    </row>
    <row r="855" ht="15.75" customHeight="1">
      <c r="K855" s="3"/>
      <c r="AH855" s="2"/>
    </row>
    <row r="856" ht="15.75" customHeight="1">
      <c r="K856" s="3"/>
      <c r="AH856" s="2"/>
    </row>
    <row r="857" ht="15.75" customHeight="1">
      <c r="K857" s="3"/>
      <c r="AH857" s="2"/>
    </row>
    <row r="858" ht="15.75" customHeight="1">
      <c r="K858" s="3"/>
      <c r="AH858" s="2"/>
    </row>
    <row r="859" ht="15.75" customHeight="1">
      <c r="K859" s="3"/>
      <c r="AH859" s="2"/>
    </row>
    <row r="860" ht="15.75" customHeight="1">
      <c r="K860" s="3"/>
      <c r="AH860" s="2"/>
    </row>
    <row r="861" ht="15.75" customHeight="1">
      <c r="K861" s="3"/>
      <c r="AH861" s="2"/>
    </row>
    <row r="862" ht="15.75" customHeight="1">
      <c r="K862" s="3"/>
      <c r="AH862" s="2"/>
    </row>
    <row r="863" ht="15.75" customHeight="1">
      <c r="K863" s="3"/>
      <c r="AH863" s="2"/>
    </row>
    <row r="864" ht="15.75" customHeight="1">
      <c r="K864" s="3"/>
      <c r="AH864" s="2"/>
    </row>
    <row r="865" ht="15.75" customHeight="1">
      <c r="K865" s="3"/>
      <c r="AH865" s="2"/>
    </row>
    <row r="866" ht="15.75" customHeight="1">
      <c r="K866" s="3"/>
      <c r="AH866" s="2"/>
    </row>
    <row r="867" ht="15.75" customHeight="1">
      <c r="K867" s="3"/>
      <c r="AH867" s="2"/>
    </row>
    <row r="868" ht="15.75" customHeight="1">
      <c r="K868" s="3"/>
      <c r="AH868" s="2"/>
    </row>
    <row r="869" ht="15.75" customHeight="1">
      <c r="K869" s="3"/>
      <c r="AH869" s="2"/>
    </row>
    <row r="870" ht="15.75" customHeight="1">
      <c r="K870" s="3"/>
      <c r="AH870" s="2"/>
    </row>
    <row r="871" ht="15.75" customHeight="1">
      <c r="K871" s="3"/>
      <c r="AH871" s="2"/>
    </row>
    <row r="872" ht="15.75" customHeight="1">
      <c r="K872" s="3"/>
      <c r="AH872" s="2"/>
    </row>
    <row r="873" ht="15.75" customHeight="1">
      <c r="K873" s="3"/>
      <c r="AH873" s="2"/>
    </row>
    <row r="874" ht="15.75" customHeight="1">
      <c r="K874" s="3"/>
      <c r="AH874" s="2"/>
    </row>
    <row r="875" ht="15.75" customHeight="1">
      <c r="K875" s="3"/>
      <c r="AH875" s="2"/>
    </row>
    <row r="876" ht="15.75" customHeight="1">
      <c r="K876" s="3"/>
      <c r="AH876" s="2"/>
    </row>
    <row r="877" ht="15.75" customHeight="1">
      <c r="K877" s="3"/>
      <c r="AH877" s="2"/>
    </row>
    <row r="878" ht="15.75" customHeight="1">
      <c r="K878" s="3"/>
      <c r="AH878" s="2"/>
    </row>
    <row r="879" ht="15.75" customHeight="1">
      <c r="K879" s="3"/>
      <c r="AH879" s="2"/>
    </row>
    <row r="880" ht="15.75" customHeight="1">
      <c r="K880" s="3"/>
      <c r="AH880" s="2"/>
    </row>
    <row r="881" ht="15.75" customHeight="1">
      <c r="K881" s="3"/>
      <c r="AH881" s="2"/>
    </row>
    <row r="882" ht="15.75" customHeight="1">
      <c r="K882" s="3"/>
      <c r="AH882" s="2"/>
    </row>
    <row r="883" ht="15.75" customHeight="1">
      <c r="K883" s="3"/>
      <c r="AH883" s="2"/>
    </row>
    <row r="884" ht="15.75" customHeight="1">
      <c r="K884" s="3"/>
      <c r="AH884" s="2"/>
    </row>
    <row r="885" ht="15.75" customHeight="1">
      <c r="K885" s="3"/>
      <c r="AH885" s="2"/>
    </row>
    <row r="886" ht="15.75" customHeight="1">
      <c r="K886" s="3"/>
      <c r="AH886" s="2"/>
    </row>
    <row r="887" ht="15.75" customHeight="1">
      <c r="K887" s="3"/>
      <c r="AH887" s="2"/>
    </row>
    <row r="888" ht="15.75" customHeight="1">
      <c r="K888" s="3"/>
      <c r="AH888" s="2"/>
    </row>
    <row r="889" ht="15.75" customHeight="1">
      <c r="K889" s="3"/>
      <c r="AH889" s="2"/>
    </row>
    <row r="890" ht="15.75" customHeight="1">
      <c r="K890" s="3"/>
      <c r="AH890" s="2"/>
    </row>
    <row r="891" ht="15.75" customHeight="1">
      <c r="K891" s="3"/>
      <c r="AH891" s="2"/>
    </row>
    <row r="892" ht="15.75" customHeight="1">
      <c r="K892" s="3"/>
      <c r="AH892" s="2"/>
    </row>
    <row r="893" ht="15.75" customHeight="1">
      <c r="K893" s="3"/>
      <c r="AH893" s="2"/>
    </row>
    <row r="894" ht="15.75" customHeight="1">
      <c r="K894" s="3"/>
      <c r="AH894" s="2"/>
    </row>
    <row r="895" ht="15.75" customHeight="1">
      <c r="K895" s="3"/>
      <c r="AH895" s="2"/>
    </row>
    <row r="896" ht="15.75" customHeight="1">
      <c r="K896" s="3"/>
      <c r="AH896" s="2"/>
    </row>
    <row r="897" ht="15.75" customHeight="1">
      <c r="K897" s="3"/>
      <c r="AH897" s="2"/>
    </row>
    <row r="898" ht="15.75" customHeight="1">
      <c r="K898" s="3"/>
      <c r="AH898" s="2"/>
    </row>
    <row r="899" ht="15.75" customHeight="1">
      <c r="K899" s="3"/>
      <c r="AH899" s="2"/>
    </row>
    <row r="900" ht="15.75" customHeight="1">
      <c r="K900" s="3"/>
      <c r="AH900" s="2"/>
    </row>
    <row r="901" ht="15.75" customHeight="1">
      <c r="K901" s="3"/>
      <c r="AH901" s="2"/>
    </row>
    <row r="902" ht="15.75" customHeight="1">
      <c r="K902" s="3"/>
      <c r="AH902" s="2"/>
    </row>
    <row r="903" ht="15.75" customHeight="1">
      <c r="K903" s="3"/>
      <c r="AH903" s="2"/>
    </row>
    <row r="904" ht="15.75" customHeight="1">
      <c r="K904" s="3"/>
      <c r="AH904" s="2"/>
    </row>
    <row r="905" ht="15.75" customHeight="1">
      <c r="K905" s="3"/>
      <c r="AH905" s="2"/>
    </row>
    <row r="906" ht="15.75" customHeight="1">
      <c r="K906" s="3"/>
      <c r="AH906" s="2"/>
    </row>
    <row r="907" ht="15.75" customHeight="1">
      <c r="K907" s="3"/>
      <c r="AH907" s="2"/>
    </row>
    <row r="908" ht="15.75" customHeight="1">
      <c r="K908" s="3"/>
      <c r="AH908" s="2"/>
    </row>
    <row r="909" ht="15.75" customHeight="1">
      <c r="K909" s="3"/>
      <c r="AH909" s="2"/>
    </row>
    <row r="910" ht="15.75" customHeight="1">
      <c r="K910" s="3"/>
      <c r="AH910" s="2"/>
    </row>
    <row r="911" ht="15.75" customHeight="1">
      <c r="K911" s="3"/>
      <c r="AH911" s="2"/>
    </row>
    <row r="912" ht="15.75" customHeight="1">
      <c r="K912" s="3"/>
      <c r="AH912" s="2"/>
    </row>
    <row r="913" ht="15.75" customHeight="1">
      <c r="K913" s="3"/>
      <c r="AH913" s="2"/>
    </row>
    <row r="914" ht="15.75" customHeight="1">
      <c r="K914" s="3"/>
      <c r="AH914" s="2"/>
    </row>
    <row r="915" ht="15.75" customHeight="1">
      <c r="K915" s="3"/>
      <c r="AH915" s="2"/>
    </row>
    <row r="916" ht="15.75" customHeight="1">
      <c r="K916" s="3"/>
      <c r="AH916" s="2"/>
    </row>
    <row r="917" ht="15.75" customHeight="1">
      <c r="K917" s="3"/>
      <c r="AH917" s="2"/>
    </row>
    <row r="918" ht="15.75" customHeight="1">
      <c r="K918" s="3"/>
      <c r="AH918" s="2"/>
    </row>
    <row r="919" ht="15.75" customHeight="1">
      <c r="K919" s="3"/>
      <c r="AH919" s="2"/>
    </row>
    <row r="920" ht="15.75" customHeight="1">
      <c r="K920" s="3"/>
      <c r="AH920" s="2"/>
    </row>
    <row r="921" ht="15.75" customHeight="1">
      <c r="K921" s="3"/>
      <c r="AH921" s="2"/>
    </row>
    <row r="922" ht="15.75" customHeight="1">
      <c r="K922" s="3"/>
      <c r="AH922" s="2"/>
    </row>
    <row r="923" ht="15.75" customHeight="1">
      <c r="K923" s="3"/>
      <c r="AH923" s="2"/>
    </row>
    <row r="924" ht="15.75" customHeight="1">
      <c r="K924" s="3"/>
      <c r="AH924" s="2"/>
    </row>
    <row r="925" ht="15.75" customHeight="1">
      <c r="K925" s="3"/>
      <c r="AH925" s="2"/>
    </row>
    <row r="926" ht="15.75" customHeight="1">
      <c r="K926" s="3"/>
      <c r="AH926" s="2"/>
    </row>
    <row r="927" ht="15.75" customHeight="1">
      <c r="K927" s="3"/>
      <c r="AH927" s="2"/>
    </row>
    <row r="928" ht="15.75" customHeight="1">
      <c r="K928" s="3"/>
      <c r="AH928" s="2"/>
    </row>
    <row r="929" ht="15.75" customHeight="1">
      <c r="K929" s="3"/>
      <c r="AH929" s="2"/>
    </row>
    <row r="930" ht="15.75" customHeight="1">
      <c r="K930" s="3"/>
      <c r="AH930" s="2"/>
    </row>
    <row r="931" ht="15.75" customHeight="1">
      <c r="K931" s="3"/>
      <c r="AH931" s="2"/>
    </row>
    <row r="932" ht="15.75" customHeight="1">
      <c r="K932" s="3"/>
      <c r="AH932" s="2"/>
    </row>
    <row r="933" ht="15.75" customHeight="1">
      <c r="K933" s="3"/>
      <c r="AH933" s="2"/>
    </row>
    <row r="934" ht="15.75" customHeight="1">
      <c r="K934" s="3"/>
      <c r="AH934" s="2"/>
    </row>
    <row r="935" ht="15.75" customHeight="1">
      <c r="K935" s="3"/>
      <c r="AH935" s="2"/>
    </row>
    <row r="936" ht="15.75" customHeight="1">
      <c r="K936" s="3"/>
      <c r="AH936" s="2"/>
    </row>
    <row r="937" ht="15.75" customHeight="1">
      <c r="K937" s="3"/>
      <c r="AH937" s="2"/>
    </row>
    <row r="938" ht="15.75" customHeight="1">
      <c r="K938" s="3"/>
      <c r="AH938" s="2"/>
    </row>
    <row r="939" ht="15.75" customHeight="1">
      <c r="K939" s="3"/>
      <c r="AH939" s="2"/>
    </row>
    <row r="940" ht="15.75" customHeight="1">
      <c r="K940" s="3"/>
      <c r="AH940" s="2"/>
    </row>
    <row r="941" ht="15.75" customHeight="1">
      <c r="K941" s="3"/>
      <c r="AH941" s="2"/>
    </row>
    <row r="942" ht="15.75" customHeight="1">
      <c r="K942" s="3"/>
      <c r="AH942" s="2"/>
    </row>
    <row r="943" ht="15.75" customHeight="1">
      <c r="K943" s="3"/>
      <c r="AH943" s="2"/>
    </row>
    <row r="944" ht="15.75" customHeight="1">
      <c r="K944" s="3"/>
      <c r="AH944" s="2"/>
    </row>
    <row r="945" ht="15.75" customHeight="1">
      <c r="K945" s="3"/>
      <c r="AH945" s="2"/>
    </row>
    <row r="946" ht="15.75" customHeight="1">
      <c r="K946" s="3"/>
      <c r="AH946" s="2"/>
    </row>
    <row r="947" ht="15.75" customHeight="1">
      <c r="K947" s="3"/>
      <c r="AH947" s="2"/>
    </row>
    <row r="948" ht="15.75" customHeight="1">
      <c r="K948" s="3"/>
      <c r="AH948" s="2"/>
    </row>
    <row r="949" ht="15.75" customHeight="1">
      <c r="K949" s="3"/>
      <c r="AH949" s="2"/>
    </row>
    <row r="950" ht="15.75" customHeight="1">
      <c r="K950" s="3"/>
      <c r="AH950" s="2"/>
    </row>
    <row r="951" ht="15.75" customHeight="1">
      <c r="K951" s="3"/>
      <c r="AH951" s="2"/>
    </row>
    <row r="952" ht="15.75" customHeight="1">
      <c r="K952" s="3"/>
      <c r="AH952" s="2"/>
    </row>
    <row r="953" ht="15.75" customHeight="1">
      <c r="K953" s="3"/>
      <c r="AH953" s="2"/>
    </row>
    <row r="954" ht="15.75" customHeight="1">
      <c r="K954" s="3"/>
      <c r="AH954" s="2"/>
    </row>
    <row r="955" ht="15.75" customHeight="1">
      <c r="K955" s="3"/>
      <c r="AH955" s="2"/>
    </row>
    <row r="956" ht="15.75" customHeight="1">
      <c r="K956" s="3"/>
      <c r="AH956" s="2"/>
    </row>
    <row r="957" ht="15.75" customHeight="1">
      <c r="K957" s="3"/>
      <c r="AH957" s="2"/>
    </row>
    <row r="958" ht="15.75" customHeight="1">
      <c r="K958" s="3"/>
      <c r="AH958" s="2"/>
    </row>
    <row r="959" ht="15.75" customHeight="1">
      <c r="K959" s="3"/>
      <c r="AH959" s="2"/>
    </row>
    <row r="960" ht="15.75" customHeight="1">
      <c r="K960" s="3"/>
      <c r="AH960" s="2"/>
    </row>
    <row r="961" ht="15.75" customHeight="1">
      <c r="K961" s="3"/>
      <c r="AH961" s="2"/>
    </row>
    <row r="962" ht="15.75" customHeight="1">
      <c r="K962" s="3"/>
      <c r="AH962" s="2"/>
    </row>
    <row r="963" ht="15.75" customHeight="1">
      <c r="K963" s="3"/>
      <c r="AH963" s="2"/>
    </row>
    <row r="964" ht="15.75" customHeight="1">
      <c r="K964" s="3"/>
      <c r="AH964" s="2"/>
    </row>
    <row r="965" ht="15.75" customHeight="1">
      <c r="K965" s="3"/>
      <c r="AH965" s="2"/>
    </row>
    <row r="966" ht="15.75" customHeight="1">
      <c r="K966" s="3"/>
      <c r="AH966" s="2"/>
    </row>
    <row r="967" ht="15.75" customHeight="1">
      <c r="K967" s="3"/>
      <c r="AH967" s="2"/>
    </row>
    <row r="968" ht="15.75" customHeight="1">
      <c r="K968" s="3"/>
      <c r="AH968" s="2"/>
    </row>
    <row r="969" ht="15.75" customHeight="1">
      <c r="K969" s="3"/>
      <c r="AH969" s="2"/>
    </row>
    <row r="970" ht="15.75" customHeight="1">
      <c r="K970" s="3"/>
      <c r="AH970" s="2"/>
    </row>
    <row r="971" ht="15.75" customHeight="1">
      <c r="K971" s="3"/>
      <c r="AH971" s="2"/>
    </row>
    <row r="972" ht="15.75" customHeight="1">
      <c r="K972" s="3"/>
      <c r="AH972" s="2"/>
    </row>
    <row r="973" ht="15.75" customHeight="1">
      <c r="K973" s="3"/>
      <c r="AH973" s="2"/>
    </row>
    <row r="974" ht="15.75" customHeight="1">
      <c r="K974" s="3"/>
      <c r="AH974" s="2"/>
    </row>
    <row r="975" ht="15.75" customHeight="1">
      <c r="K975" s="3"/>
      <c r="AH975" s="2"/>
    </row>
    <row r="976" ht="15.75" customHeight="1">
      <c r="K976" s="3"/>
      <c r="AH976" s="2"/>
    </row>
    <row r="977" ht="15.75" customHeight="1">
      <c r="K977" s="3"/>
      <c r="AH977" s="2"/>
    </row>
    <row r="978" ht="15.75" customHeight="1">
      <c r="K978" s="3"/>
      <c r="AH978" s="2"/>
    </row>
    <row r="979" ht="15.75" customHeight="1">
      <c r="K979" s="3"/>
      <c r="AH979" s="2"/>
    </row>
    <row r="980" ht="15.75" customHeight="1">
      <c r="K980" s="3"/>
      <c r="AH980" s="2"/>
    </row>
    <row r="981" ht="15.75" customHeight="1">
      <c r="K981" s="3"/>
      <c r="AH981" s="2"/>
    </row>
    <row r="982" ht="15.75" customHeight="1">
      <c r="K982" s="3"/>
      <c r="AH982" s="2"/>
    </row>
    <row r="983" ht="15.75" customHeight="1">
      <c r="K983" s="3"/>
      <c r="AH983" s="2"/>
    </row>
    <row r="984" ht="15.75" customHeight="1">
      <c r="K984" s="3"/>
      <c r="AH984" s="2"/>
    </row>
    <row r="985" ht="15.75" customHeight="1">
      <c r="K985" s="3"/>
      <c r="AH985" s="2"/>
    </row>
    <row r="986" ht="15.75" customHeight="1">
      <c r="K986" s="3"/>
      <c r="AH986" s="2"/>
    </row>
    <row r="987" ht="15.75" customHeight="1">
      <c r="K987" s="3"/>
      <c r="AH987" s="2"/>
    </row>
    <row r="988" ht="15.75" customHeight="1">
      <c r="K988" s="3"/>
      <c r="AH988" s="2"/>
    </row>
    <row r="989" ht="15.75" customHeight="1">
      <c r="K989" s="3"/>
      <c r="AH989" s="2"/>
    </row>
    <row r="990" ht="15.75" customHeight="1">
      <c r="K990" s="3"/>
      <c r="AH990" s="2"/>
    </row>
    <row r="991" ht="15.75" customHeight="1">
      <c r="K991" s="3"/>
      <c r="AH991" s="2"/>
    </row>
    <row r="992" ht="15.75" customHeight="1">
      <c r="K992" s="3"/>
      <c r="AH992" s="2"/>
    </row>
    <row r="993" ht="15.75" customHeight="1">
      <c r="K993" s="3"/>
      <c r="AH993" s="2"/>
    </row>
    <row r="994" ht="15.75" customHeight="1">
      <c r="K994" s="3"/>
      <c r="AH994" s="2"/>
    </row>
    <row r="995" ht="15.75" customHeight="1">
      <c r="K995" s="3"/>
      <c r="AH995" s="2"/>
    </row>
    <row r="996" ht="15.75" customHeight="1">
      <c r="K996" s="3"/>
      <c r="AH996" s="2"/>
    </row>
    <row r="997" ht="15.75" customHeight="1">
      <c r="K997" s="3"/>
      <c r="AH997" s="2"/>
    </row>
    <row r="998" ht="15.75" customHeight="1">
      <c r="K998" s="3"/>
      <c r="AH998" s="2"/>
    </row>
    <row r="999" ht="15.75" customHeight="1">
      <c r="K999" s="3"/>
      <c r="AH999" s="2"/>
    </row>
    <row r="1000" ht="15.75" customHeight="1">
      <c r="K1000" s="3"/>
      <c r="AH1000" s="2"/>
    </row>
  </sheetData>
  <printOptions/>
  <pageMargins bottom="0.7875" footer="0.0" header="0.0" left="0.511805555555555" right="0.511805555555555" top="0.78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2" width="8.71"/>
    <col customWidth="1" min="33" max="33" width="15.86"/>
  </cols>
  <sheetData>
    <row r="1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22</v>
      </c>
      <c r="V1" s="1" t="s">
        <v>23</v>
      </c>
      <c r="W1" s="1" t="s">
        <v>24</v>
      </c>
      <c r="X1" s="1" t="s">
        <v>25</v>
      </c>
      <c r="Y1" s="1" t="s">
        <v>26</v>
      </c>
      <c r="Z1" s="1" t="s">
        <v>27</v>
      </c>
      <c r="AA1" s="1" t="s">
        <v>28</v>
      </c>
      <c r="AB1" s="1" t="s">
        <v>29</v>
      </c>
      <c r="AC1" s="1" t="s">
        <v>30</v>
      </c>
      <c r="AD1" s="1" t="s">
        <v>31</v>
      </c>
      <c r="AE1" s="1" t="s">
        <v>32</v>
      </c>
      <c r="AF1" s="1" t="s">
        <v>33</v>
      </c>
      <c r="AG1" s="2" t="s">
        <v>34</v>
      </c>
    </row>
    <row r="2">
      <c r="A2" s="1" t="s">
        <v>35</v>
      </c>
      <c r="B2" s="1">
        <f>Financeiro!B2+Complemento!C2</f>
        <v>0</v>
      </c>
      <c r="C2" s="1">
        <f>Financeiro!C2+Complemento!D2</f>
        <v>0</v>
      </c>
      <c r="D2" s="1">
        <f>Financeiro!D2+Complemento!E2</f>
        <v>0</v>
      </c>
      <c r="E2" s="1">
        <f>Financeiro!E2+Complemento!F2</f>
        <v>0</v>
      </c>
      <c r="F2" s="1">
        <f>Financeiro!F2+Complemento!G2</f>
        <v>0</v>
      </c>
      <c r="G2" s="1">
        <f>Financeiro!G2+Complemento!H2</f>
        <v>0</v>
      </c>
      <c r="H2" s="1">
        <f>Financeiro!H2+Complemento!I2</f>
        <v>0</v>
      </c>
      <c r="I2" s="1">
        <f>Financeiro!I2+Complemento!J2</f>
        <v>0</v>
      </c>
      <c r="J2" s="1">
        <f>Financeiro!J2+Complemento!K2</f>
        <v>0</v>
      </c>
      <c r="K2" s="1">
        <f>Financeiro!K2+Complemento!L2</f>
        <v>0</v>
      </c>
      <c r="L2" s="1">
        <f>Financeiro!L2+Complemento!M2</f>
        <v>0</v>
      </c>
      <c r="M2" s="1">
        <f>Financeiro!M2+Complemento!N2</f>
        <v>0</v>
      </c>
      <c r="N2" s="1">
        <f>Financeiro!N2+Complemento!O2</f>
        <v>0</v>
      </c>
      <c r="O2" s="1">
        <f>Financeiro!O2+Complemento!P2</f>
        <v>0</v>
      </c>
      <c r="P2" s="1">
        <f>Financeiro!P2+Complemento!Q2</f>
        <v>0</v>
      </c>
      <c r="Q2" s="1">
        <f>Financeiro!Q2+Complemento!R2</f>
        <v>0</v>
      </c>
      <c r="R2" s="1">
        <f>Financeiro!R2+Complemento!S2</f>
        <v>0</v>
      </c>
      <c r="S2" s="1">
        <f>Financeiro!S2+Complemento!T2</f>
        <v>1629.92</v>
      </c>
      <c r="T2" s="1">
        <f>Financeiro!T2+Complemento!U2</f>
        <v>0</v>
      </c>
      <c r="U2" s="1">
        <f>Financeiro!U2+Complemento!V2</f>
        <v>0</v>
      </c>
      <c r="V2" s="1">
        <f>Financeiro!V2+Complemento!W2</f>
        <v>0</v>
      </c>
      <c r="W2" s="1">
        <f>Financeiro!W2+Complemento!X2</f>
        <v>0</v>
      </c>
      <c r="X2" s="1">
        <f>Financeiro!X2+Complemento!Y2</f>
        <v>0</v>
      </c>
      <c r="Y2" s="1">
        <f>Financeiro!Y2+Complemento!Z2</f>
        <v>0</v>
      </c>
      <c r="Z2" s="1">
        <f>Financeiro!Z2+Complemento!AA2</f>
        <v>0</v>
      </c>
      <c r="AA2" s="1">
        <f>Financeiro!AA2+Complemento!AB2</f>
        <v>0</v>
      </c>
      <c r="AB2" s="1">
        <f>Financeiro!AB2+Complemento!AC2</f>
        <v>0</v>
      </c>
      <c r="AC2" s="1">
        <f>Financeiro!AC2+Complemento!AD2</f>
        <v>0</v>
      </c>
      <c r="AD2" s="1">
        <f>Financeiro!AD2+Complemento!AE2</f>
        <v>0</v>
      </c>
      <c r="AE2" s="1">
        <f>Financeiro!AE2+Complemento!AF2</f>
        <v>0</v>
      </c>
      <c r="AF2" s="1">
        <f>Financeiro!AF2+Complemento!AG2</f>
        <v>0</v>
      </c>
      <c r="AG2" s="2">
        <f t="shared" ref="AG2:AG19" si="1">SUM(B2:AF2)</f>
        <v>1629.92</v>
      </c>
    </row>
    <row r="3">
      <c r="A3" s="1" t="s">
        <v>36</v>
      </c>
      <c r="B3" s="1">
        <f>Financeiro!B3+Complemento!C3</f>
        <v>0</v>
      </c>
      <c r="C3" s="1">
        <f>Financeiro!C3+Complemento!D3</f>
        <v>0</v>
      </c>
      <c r="D3" s="1">
        <f>Financeiro!D3+Complemento!E3</f>
        <v>0</v>
      </c>
      <c r="E3" s="1">
        <f>Financeiro!E3+Complemento!F3</f>
        <v>0</v>
      </c>
      <c r="F3" s="1">
        <f>Financeiro!F3+Complemento!G3</f>
        <v>0</v>
      </c>
      <c r="G3" s="1">
        <f>Financeiro!G3+Complemento!H3</f>
        <v>0</v>
      </c>
      <c r="H3" s="1">
        <f>Financeiro!H3+Complemento!I3</f>
        <v>0</v>
      </c>
      <c r="I3" s="1">
        <f>Financeiro!I3+Complemento!J3</f>
        <v>0</v>
      </c>
      <c r="J3" s="1">
        <f>Financeiro!J3+Complemento!K3</f>
        <v>0</v>
      </c>
      <c r="K3" s="1">
        <f>Financeiro!K3+Complemento!L3</f>
        <v>0</v>
      </c>
      <c r="L3" s="1">
        <f>Financeiro!L3+Complemento!M3</f>
        <v>0</v>
      </c>
      <c r="M3" s="1">
        <f>Financeiro!M3+Complemento!N3</f>
        <v>0</v>
      </c>
      <c r="N3" s="1">
        <f>Financeiro!N3+Complemento!O3</f>
        <v>0</v>
      </c>
      <c r="O3" s="1">
        <f>Financeiro!O3+Complemento!P3</f>
        <v>0</v>
      </c>
      <c r="P3" s="1">
        <f>Financeiro!P3+Complemento!Q3</f>
        <v>0</v>
      </c>
      <c r="Q3" s="1">
        <f>Financeiro!Q3+Complemento!R3</f>
        <v>0</v>
      </c>
      <c r="R3" s="1">
        <f>Financeiro!R3+Complemento!S3</f>
        <v>0</v>
      </c>
      <c r="S3" s="1">
        <f>Financeiro!S3+Complemento!T3</f>
        <v>0</v>
      </c>
      <c r="T3" s="1">
        <f>Financeiro!T3+Complemento!U3</f>
        <v>10473.75</v>
      </c>
      <c r="U3" s="1">
        <f>Financeiro!U3+Complemento!V3</f>
        <v>0</v>
      </c>
      <c r="V3" s="1">
        <f>Financeiro!V3+Complemento!W3</f>
        <v>0</v>
      </c>
      <c r="W3" s="1">
        <f>Financeiro!W3+Complemento!X3</f>
        <v>0</v>
      </c>
      <c r="X3" s="1">
        <f>Financeiro!X3+Complemento!Y3</f>
        <v>0</v>
      </c>
      <c r="Y3" s="1">
        <f>Financeiro!Y3+Complemento!Z3</f>
        <v>0</v>
      </c>
      <c r="Z3" s="1">
        <f>Financeiro!Z3+Complemento!AA3</f>
        <v>787.5</v>
      </c>
      <c r="AA3" s="1">
        <f>Financeiro!AA3+Complemento!AB3</f>
        <v>0</v>
      </c>
      <c r="AB3" s="1">
        <f>Financeiro!AB3+Complemento!AC3</f>
        <v>0</v>
      </c>
      <c r="AC3" s="1">
        <f>Financeiro!AC3+Complemento!AD3</f>
        <v>0</v>
      </c>
      <c r="AD3" s="1">
        <f>Financeiro!AD3+Complemento!AE3</f>
        <v>0</v>
      </c>
      <c r="AE3" s="1">
        <f>Financeiro!AE3+Complemento!AF3</f>
        <v>2362.5</v>
      </c>
      <c r="AF3" s="1">
        <f>Financeiro!AF3+Complemento!AG3</f>
        <v>0</v>
      </c>
      <c r="AG3" s="2">
        <f t="shared" si="1"/>
        <v>13623.75</v>
      </c>
    </row>
    <row r="4">
      <c r="A4" s="1" t="s">
        <v>37</v>
      </c>
      <c r="B4" s="1">
        <f>Financeiro!B4+Complemento!C4</f>
        <v>0</v>
      </c>
      <c r="C4" s="1">
        <f>Financeiro!C4+Complemento!D4</f>
        <v>0</v>
      </c>
      <c r="D4" s="1">
        <f>Financeiro!D4+Complemento!E4</f>
        <v>0</v>
      </c>
      <c r="E4" s="1">
        <f>Financeiro!E4+Complemento!F4</f>
        <v>0</v>
      </c>
      <c r="F4" s="1">
        <f>Financeiro!F4+Complemento!G4</f>
        <v>0</v>
      </c>
      <c r="G4" s="1">
        <f>Financeiro!G4+Complemento!H4</f>
        <v>0</v>
      </c>
      <c r="H4" s="1">
        <f>Financeiro!H4+Complemento!I4</f>
        <v>0</v>
      </c>
      <c r="I4" s="1">
        <f>Financeiro!I4+Complemento!J4</f>
        <v>0</v>
      </c>
      <c r="J4" s="1">
        <f>Financeiro!J4+Complemento!K4</f>
        <v>0</v>
      </c>
      <c r="K4" s="1">
        <f>Financeiro!K4+Complemento!L4</f>
        <v>0</v>
      </c>
      <c r="L4" s="1">
        <f>Financeiro!L4+Complemento!M4</f>
        <v>0</v>
      </c>
      <c r="M4" s="1">
        <f>Financeiro!M4+Complemento!N4</f>
        <v>6896.6</v>
      </c>
      <c r="N4" s="1">
        <f>Financeiro!N4+Complemento!O4</f>
        <v>0</v>
      </c>
      <c r="O4" s="1">
        <f>Financeiro!O4+Complemento!P4</f>
        <v>0</v>
      </c>
      <c r="P4" s="1">
        <f>Financeiro!P4+Complemento!Q4</f>
        <v>0</v>
      </c>
      <c r="Q4" s="1">
        <f>Financeiro!Q4+Complemento!R4</f>
        <v>0</v>
      </c>
      <c r="R4" s="1">
        <f>Financeiro!R4+Complemento!S4</f>
        <v>0</v>
      </c>
      <c r="S4" s="1">
        <f>Financeiro!S4+Complemento!T4</f>
        <v>0</v>
      </c>
      <c r="T4" s="1">
        <f>Financeiro!T4+Complemento!U4</f>
        <v>0</v>
      </c>
      <c r="U4" s="1">
        <f>Financeiro!U4+Complemento!V4</f>
        <v>0</v>
      </c>
      <c r="V4" s="1">
        <f>Financeiro!V4+Complemento!W4</f>
        <v>0</v>
      </c>
      <c r="W4" s="1">
        <f>Financeiro!W4+Complemento!X4</f>
        <v>0</v>
      </c>
      <c r="X4" s="1">
        <f>Financeiro!X4+Complemento!Y4</f>
        <v>0</v>
      </c>
      <c r="Y4" s="1">
        <f>Financeiro!Y4+Complemento!Z4</f>
        <v>0</v>
      </c>
      <c r="Z4" s="1">
        <f>Financeiro!Z4+Complemento!AA4</f>
        <v>0</v>
      </c>
      <c r="AA4" s="1">
        <f>Financeiro!AA4+Complemento!AB4</f>
        <v>0</v>
      </c>
      <c r="AB4" s="1">
        <f>Financeiro!AB4+Complemento!AC4</f>
        <v>0</v>
      </c>
      <c r="AC4" s="1">
        <f>Financeiro!AC4+Complemento!AD4</f>
        <v>0</v>
      </c>
      <c r="AD4" s="1">
        <f>Financeiro!AD4+Complemento!AE4</f>
        <v>0</v>
      </c>
      <c r="AE4" s="1">
        <f>Financeiro!AE4+Complemento!AF4</f>
        <v>0</v>
      </c>
      <c r="AF4" s="1">
        <f>Financeiro!AF4+Complemento!AG4</f>
        <v>0</v>
      </c>
      <c r="AG4" s="2">
        <f t="shared" si="1"/>
        <v>6896.6</v>
      </c>
    </row>
    <row r="5">
      <c r="A5" s="1" t="s">
        <v>38</v>
      </c>
      <c r="B5" s="1">
        <f>Financeiro!B5+Complemento!C5</f>
        <v>0</v>
      </c>
      <c r="C5" s="1">
        <f>Financeiro!C5+Complemento!D5</f>
        <v>0</v>
      </c>
      <c r="D5" s="1">
        <f>Financeiro!D5+Complemento!E5</f>
        <v>0</v>
      </c>
      <c r="E5" s="1">
        <f>Financeiro!E5+Complemento!F5</f>
        <v>0</v>
      </c>
      <c r="F5" s="1">
        <f>Financeiro!F5+Complemento!G5</f>
        <v>0</v>
      </c>
      <c r="G5" s="1">
        <f>Financeiro!G5+Complemento!H5</f>
        <v>0</v>
      </c>
      <c r="H5" s="1">
        <f>Financeiro!H5+Complemento!I5</f>
        <v>0</v>
      </c>
      <c r="I5" s="1">
        <f>Financeiro!I5+Complemento!J5</f>
        <v>0</v>
      </c>
      <c r="J5" s="1">
        <f>Financeiro!J5+Complemento!K5</f>
        <v>0</v>
      </c>
      <c r="K5" s="1">
        <f>Financeiro!K5+Complemento!L5</f>
        <v>0</v>
      </c>
      <c r="L5" s="1">
        <f>Financeiro!L5+Complemento!M5</f>
        <v>0</v>
      </c>
      <c r="M5" s="1">
        <f>Financeiro!M5+Complemento!N5</f>
        <v>10264.32</v>
      </c>
      <c r="N5" s="1">
        <f>Financeiro!N5+Complemento!O5</f>
        <v>0</v>
      </c>
      <c r="O5" s="1">
        <f>Financeiro!O5+Complemento!P5</f>
        <v>0</v>
      </c>
      <c r="P5" s="1">
        <f>Financeiro!P5+Complemento!Q5</f>
        <v>0</v>
      </c>
      <c r="Q5" s="1">
        <f>Financeiro!Q5+Complemento!R5</f>
        <v>0</v>
      </c>
      <c r="R5" s="1">
        <f>Financeiro!R5+Complemento!S5</f>
        <v>0</v>
      </c>
      <c r="S5" s="1">
        <f>Financeiro!S5+Complemento!T5</f>
        <v>933.12</v>
      </c>
      <c r="T5" s="1">
        <f>Financeiro!T5+Complemento!U5</f>
        <v>0</v>
      </c>
      <c r="U5" s="1">
        <f>Financeiro!U5+Complemento!V5</f>
        <v>0</v>
      </c>
      <c r="V5" s="1">
        <f>Financeiro!V5+Complemento!W5</f>
        <v>0</v>
      </c>
      <c r="W5" s="1">
        <f>Financeiro!W5+Complemento!X5</f>
        <v>0</v>
      </c>
      <c r="X5" s="1">
        <f>Financeiro!X5+Complemento!Y5</f>
        <v>0</v>
      </c>
      <c r="Y5" s="1">
        <f>Financeiro!Y5+Complemento!Z5</f>
        <v>0</v>
      </c>
      <c r="Z5" s="1">
        <f>Financeiro!Z5+Complemento!AA5</f>
        <v>0</v>
      </c>
      <c r="AA5" s="1">
        <f>Financeiro!AA5+Complemento!AB5</f>
        <v>0</v>
      </c>
      <c r="AB5" s="1">
        <f>Financeiro!AB5+Complemento!AC5</f>
        <v>0</v>
      </c>
      <c r="AC5" s="1">
        <f>Financeiro!AC5+Complemento!AD5</f>
        <v>0</v>
      </c>
      <c r="AD5" s="1">
        <f>Financeiro!AD5+Complemento!AE5</f>
        <v>0</v>
      </c>
      <c r="AE5" s="1">
        <f>Financeiro!AE5+Complemento!AF5</f>
        <v>0</v>
      </c>
      <c r="AF5" s="1">
        <f>Financeiro!AF5+Complemento!AG5</f>
        <v>0</v>
      </c>
      <c r="AG5" s="2">
        <f t="shared" si="1"/>
        <v>11197.44</v>
      </c>
    </row>
    <row r="6">
      <c r="A6" s="1" t="s">
        <v>39</v>
      </c>
      <c r="B6" s="1">
        <f>Financeiro!B6+Complemento!C6</f>
        <v>0</v>
      </c>
      <c r="C6" s="1">
        <f>Financeiro!C6+Complemento!D6</f>
        <v>0</v>
      </c>
      <c r="D6" s="1">
        <f>Financeiro!D6+Complemento!E6</f>
        <v>0</v>
      </c>
      <c r="E6" s="1">
        <f>Financeiro!E6+Complemento!F6</f>
        <v>0</v>
      </c>
      <c r="F6" s="1">
        <f>Financeiro!F6+Complemento!G6</f>
        <v>0</v>
      </c>
      <c r="G6" s="1">
        <f>Financeiro!G6+Complemento!H6</f>
        <v>0</v>
      </c>
      <c r="H6" s="1">
        <f>Financeiro!H6+Complemento!I6</f>
        <v>0</v>
      </c>
      <c r="I6" s="1">
        <f>Financeiro!I6+Complemento!J6</f>
        <v>0</v>
      </c>
      <c r="J6" s="1">
        <f>Financeiro!J6+Complemento!K6</f>
        <v>3323.52</v>
      </c>
      <c r="K6" s="1">
        <f>Financeiro!K6+Complemento!L6</f>
        <v>0</v>
      </c>
      <c r="L6" s="1">
        <f>Financeiro!L6+Complemento!M6</f>
        <v>0</v>
      </c>
      <c r="M6" s="1">
        <f>Financeiro!M6+Complemento!N6</f>
        <v>0</v>
      </c>
      <c r="N6" s="1">
        <f>Financeiro!N6+Complemento!O6</f>
        <v>0</v>
      </c>
      <c r="O6" s="1">
        <f>Financeiro!O6+Complemento!P6</f>
        <v>0</v>
      </c>
      <c r="P6" s="1">
        <f>Financeiro!P6+Complemento!Q6</f>
        <v>0</v>
      </c>
      <c r="Q6" s="1">
        <f>Financeiro!Q6+Complemento!R6</f>
        <v>0</v>
      </c>
      <c r="R6" s="1">
        <f>Financeiro!R6+Complemento!S6</f>
        <v>0</v>
      </c>
      <c r="S6" s="1">
        <f>Financeiro!S6+Complemento!T6</f>
        <v>0</v>
      </c>
      <c r="T6" s="1">
        <f>Financeiro!T6+Complemento!U6</f>
        <v>0</v>
      </c>
      <c r="U6" s="1">
        <f>Financeiro!U6+Complemento!V6</f>
        <v>0</v>
      </c>
      <c r="V6" s="1">
        <f>Financeiro!V6+Complemento!W6</f>
        <v>0</v>
      </c>
      <c r="W6" s="1">
        <f>Financeiro!W6+Complemento!X6</f>
        <v>0</v>
      </c>
      <c r="X6" s="1">
        <f>Financeiro!X6+Complemento!Y6</f>
        <v>0</v>
      </c>
      <c r="Y6" s="1">
        <f>Financeiro!Y6+Complemento!Z6</f>
        <v>0</v>
      </c>
      <c r="Z6" s="1">
        <f>Financeiro!Z6+Complemento!AA6</f>
        <v>0</v>
      </c>
      <c r="AA6" s="1">
        <f>Financeiro!AA6+Complemento!AB6</f>
        <v>0</v>
      </c>
      <c r="AB6" s="1">
        <f>Financeiro!AB6+Complemento!AC6</f>
        <v>0</v>
      </c>
      <c r="AC6" s="1">
        <f>Financeiro!AC6+Complemento!AD6</f>
        <v>0</v>
      </c>
      <c r="AD6" s="1">
        <f>Financeiro!AD6+Complemento!AE6</f>
        <v>0</v>
      </c>
      <c r="AE6" s="1">
        <f>Financeiro!AE6+Complemento!AF6</f>
        <v>0</v>
      </c>
      <c r="AF6" s="1">
        <f>Financeiro!AF6+Complemento!AG6</f>
        <v>0</v>
      </c>
      <c r="AG6" s="2">
        <f t="shared" si="1"/>
        <v>3323.52</v>
      </c>
    </row>
    <row r="7">
      <c r="A7" s="1" t="s">
        <v>40</v>
      </c>
      <c r="B7" s="1">
        <f>Financeiro!B7+Complemento!C7</f>
        <v>0</v>
      </c>
      <c r="C7" s="1">
        <f>Financeiro!C7+Complemento!D7</f>
        <v>0</v>
      </c>
      <c r="D7" s="1">
        <f>Financeiro!D7+Complemento!E7</f>
        <v>0</v>
      </c>
      <c r="E7" s="1">
        <f>Financeiro!E7+Complemento!F7</f>
        <v>0</v>
      </c>
      <c r="F7" s="1">
        <f>Financeiro!F7+Complemento!G7</f>
        <v>0</v>
      </c>
      <c r="G7" s="1">
        <f>Financeiro!G7+Complemento!H7</f>
        <v>0</v>
      </c>
      <c r="H7" s="1">
        <f>Financeiro!H7+Complemento!I7</f>
        <v>0</v>
      </c>
      <c r="I7" s="1">
        <f>Financeiro!I7+Complemento!J7</f>
        <v>0</v>
      </c>
      <c r="J7" s="1">
        <f>Financeiro!J7+Complemento!K7</f>
        <v>0</v>
      </c>
      <c r="K7" s="1">
        <f>Financeiro!K7+Complemento!L7</f>
        <v>0</v>
      </c>
      <c r="L7" s="1">
        <f>Financeiro!L7+Complemento!M7</f>
        <v>0</v>
      </c>
      <c r="M7" s="1">
        <f>Financeiro!M7+Complemento!N7</f>
        <v>0</v>
      </c>
      <c r="N7" s="1">
        <f>Financeiro!N7+Complemento!O7</f>
        <v>0</v>
      </c>
      <c r="O7" s="1">
        <f>Financeiro!O7+Complemento!P7</f>
        <v>0</v>
      </c>
      <c r="P7" s="1">
        <f>Financeiro!P7+Complemento!Q7</f>
        <v>0</v>
      </c>
      <c r="Q7" s="1">
        <f>Financeiro!Q7+Complemento!R7</f>
        <v>12267.54</v>
      </c>
      <c r="R7" s="1">
        <f>Financeiro!R7+Complemento!S7</f>
        <v>0</v>
      </c>
      <c r="S7" s="1">
        <f>Financeiro!S7+Complemento!T7</f>
        <v>1936.98</v>
      </c>
      <c r="T7" s="1">
        <f>Financeiro!T7+Complemento!U7</f>
        <v>0</v>
      </c>
      <c r="U7" s="1">
        <f>Financeiro!U7+Complemento!V7</f>
        <v>14850.18</v>
      </c>
      <c r="V7" s="1">
        <f>Financeiro!V7+Complemento!W7</f>
        <v>0</v>
      </c>
      <c r="W7" s="1">
        <f>Financeiro!W7+Complemento!X7</f>
        <v>0</v>
      </c>
      <c r="X7" s="1">
        <f>Financeiro!X7+Complemento!Y7</f>
        <v>0</v>
      </c>
      <c r="Y7" s="1">
        <f>Financeiro!Y7+Complemento!Z7</f>
        <v>0</v>
      </c>
      <c r="Z7" s="1">
        <f>Financeiro!Z7+Complemento!AA7</f>
        <v>0</v>
      </c>
      <c r="AA7" s="1">
        <f>Financeiro!AA7+Complemento!AB7</f>
        <v>0</v>
      </c>
      <c r="AB7" s="1">
        <f>Financeiro!AB7+Complemento!AC7</f>
        <v>0</v>
      </c>
      <c r="AC7" s="1">
        <f>Financeiro!AC7+Complemento!AD7</f>
        <v>0</v>
      </c>
      <c r="AD7" s="1">
        <f>Financeiro!AD7+Complemento!AE7</f>
        <v>0</v>
      </c>
      <c r="AE7" s="1">
        <f>Financeiro!AE7+Complemento!AF7</f>
        <v>3228.3</v>
      </c>
      <c r="AF7" s="1">
        <f>Financeiro!AF7+Complemento!AG7</f>
        <v>0</v>
      </c>
      <c r="AG7" s="2">
        <f t="shared" si="1"/>
        <v>32283</v>
      </c>
    </row>
    <row r="8">
      <c r="A8" s="1" t="s">
        <v>41</v>
      </c>
      <c r="B8" s="1">
        <f>Financeiro!B8+Complemento!C8</f>
        <v>0</v>
      </c>
      <c r="C8" s="1">
        <f>Financeiro!C8+Complemento!D8</f>
        <v>0</v>
      </c>
      <c r="D8" s="1">
        <f>Financeiro!D8+Complemento!E8</f>
        <v>0</v>
      </c>
      <c r="E8" s="1">
        <f>Financeiro!E8+Complemento!F8</f>
        <v>0</v>
      </c>
      <c r="F8" s="1">
        <f>Financeiro!F8+Complemento!G8</f>
        <v>0</v>
      </c>
      <c r="G8" s="1">
        <f>Financeiro!G8+Complemento!H8</f>
        <v>0</v>
      </c>
      <c r="H8" s="1">
        <f>Financeiro!H8+Complemento!I8</f>
        <v>0</v>
      </c>
      <c r="I8" s="1">
        <f>Financeiro!I8+Complemento!J8</f>
        <v>0</v>
      </c>
      <c r="J8" s="1">
        <f>Financeiro!J8+Complemento!K8</f>
        <v>0</v>
      </c>
      <c r="K8" s="1">
        <f>Financeiro!K8+Complemento!L8</f>
        <v>0</v>
      </c>
      <c r="L8" s="1">
        <f>Financeiro!L8+Complemento!M8</f>
        <v>0</v>
      </c>
      <c r="M8" s="1">
        <f>Financeiro!M8+Complemento!N8</f>
        <v>19435.08</v>
      </c>
      <c r="N8" s="1">
        <f>Financeiro!N8+Complemento!O8</f>
        <v>0</v>
      </c>
      <c r="O8" s="1">
        <f>Financeiro!O8+Complemento!P8</f>
        <v>0</v>
      </c>
      <c r="P8" s="1">
        <f>Financeiro!P8+Complemento!Q8</f>
        <v>0</v>
      </c>
      <c r="Q8" s="1">
        <f>Financeiro!Q8+Complemento!R8</f>
        <v>0</v>
      </c>
      <c r="R8" s="1">
        <f>Financeiro!R8+Complemento!S8</f>
        <v>0</v>
      </c>
      <c r="S8" s="1">
        <f>Financeiro!S8+Complemento!T8</f>
        <v>0</v>
      </c>
      <c r="T8" s="1">
        <f>Financeiro!T8+Complemento!U8</f>
        <v>0</v>
      </c>
      <c r="U8" s="1">
        <f>Financeiro!U8+Complemento!V8</f>
        <v>0</v>
      </c>
      <c r="V8" s="1">
        <f>Financeiro!V8+Complemento!W8</f>
        <v>0</v>
      </c>
      <c r="W8" s="1">
        <f>Financeiro!W8+Complemento!X8</f>
        <v>0</v>
      </c>
      <c r="X8" s="1">
        <f>Financeiro!X8+Complemento!Y8</f>
        <v>0</v>
      </c>
      <c r="Y8" s="1">
        <f>Financeiro!Y8+Complemento!Z8</f>
        <v>0</v>
      </c>
      <c r="Z8" s="1">
        <f>Financeiro!Z8+Complemento!AA8</f>
        <v>0</v>
      </c>
      <c r="AA8" s="1">
        <f>Financeiro!AA8+Complemento!AB8</f>
        <v>0</v>
      </c>
      <c r="AB8" s="1">
        <f>Financeiro!AB8+Complemento!AC8</f>
        <v>0</v>
      </c>
      <c r="AC8" s="1">
        <f>Financeiro!AC8+Complemento!AD8</f>
        <v>0</v>
      </c>
      <c r="AD8" s="1">
        <f>Financeiro!AD8+Complemento!AE8</f>
        <v>0</v>
      </c>
      <c r="AE8" s="1">
        <f>Financeiro!AE8+Complemento!AF8</f>
        <v>0</v>
      </c>
      <c r="AF8" s="1">
        <f>Financeiro!AF8+Complemento!AG8</f>
        <v>0</v>
      </c>
      <c r="AG8" s="2">
        <f t="shared" si="1"/>
        <v>19435.08</v>
      </c>
    </row>
    <row r="9">
      <c r="A9" s="1" t="s">
        <v>42</v>
      </c>
      <c r="B9" s="1">
        <f>Financeiro!B9+Complemento!C9</f>
        <v>0</v>
      </c>
      <c r="C9" s="1">
        <f>Financeiro!C9+Complemento!D9</f>
        <v>2582.76</v>
      </c>
      <c r="D9" s="1">
        <f>Financeiro!D9+Complemento!E9</f>
        <v>0</v>
      </c>
      <c r="E9" s="1">
        <f>Financeiro!E9+Complemento!F9</f>
        <v>0</v>
      </c>
      <c r="F9" s="1">
        <f>Financeiro!F9+Complemento!G9</f>
        <v>0</v>
      </c>
      <c r="G9" s="1">
        <f>Financeiro!G9+Complemento!H9</f>
        <v>0</v>
      </c>
      <c r="H9" s="1">
        <f>Financeiro!H9+Complemento!I9</f>
        <v>0</v>
      </c>
      <c r="I9" s="1">
        <f>Financeiro!I9+Complemento!J9</f>
        <v>0</v>
      </c>
      <c r="J9" s="1">
        <f>Financeiro!J9+Complemento!K9</f>
        <v>0</v>
      </c>
      <c r="K9" s="1">
        <f>Financeiro!K9+Complemento!L9</f>
        <v>0</v>
      </c>
      <c r="L9" s="1">
        <f>Financeiro!L9+Complemento!M9</f>
        <v>0</v>
      </c>
      <c r="M9" s="1">
        <f>Financeiro!M9+Complemento!N9</f>
        <v>0</v>
      </c>
      <c r="N9" s="1">
        <f>Financeiro!N9+Complemento!O9</f>
        <v>0</v>
      </c>
      <c r="O9" s="1">
        <f>Financeiro!O9+Complemento!P9</f>
        <v>0</v>
      </c>
      <c r="P9" s="1">
        <f>Financeiro!P9+Complemento!Q9</f>
        <v>0</v>
      </c>
      <c r="Q9" s="1">
        <f>Financeiro!Q9+Complemento!R9</f>
        <v>0</v>
      </c>
      <c r="R9" s="1">
        <f>Financeiro!R9+Complemento!S9</f>
        <v>0</v>
      </c>
      <c r="S9" s="1">
        <f>Financeiro!S9+Complemento!T9</f>
        <v>4304.6</v>
      </c>
      <c r="T9" s="1">
        <f>Financeiro!T9+Complemento!U9</f>
        <v>0</v>
      </c>
      <c r="U9" s="1">
        <f>Financeiro!U9+Complemento!V9</f>
        <v>0</v>
      </c>
      <c r="V9" s="1">
        <f>Financeiro!V9+Complemento!W9</f>
        <v>0</v>
      </c>
      <c r="W9" s="1">
        <f>Financeiro!W9+Complemento!X9</f>
        <v>0</v>
      </c>
      <c r="X9" s="1">
        <f>Financeiro!X9+Complemento!Y9</f>
        <v>0</v>
      </c>
      <c r="Y9" s="1">
        <f>Financeiro!Y9+Complemento!Z9</f>
        <v>0</v>
      </c>
      <c r="Z9" s="1">
        <f>Financeiro!Z9+Complemento!AA9</f>
        <v>1721.84</v>
      </c>
      <c r="AA9" s="1">
        <f>Financeiro!AA9+Complemento!AB9</f>
        <v>21523</v>
      </c>
      <c r="AB9" s="1">
        <f>Financeiro!AB9+Complemento!AC9</f>
        <v>0</v>
      </c>
      <c r="AC9" s="1">
        <f>Financeiro!AC9+Complemento!AD9</f>
        <v>4304.6</v>
      </c>
      <c r="AD9" s="1">
        <f>Financeiro!AD9+Complemento!AE9</f>
        <v>0</v>
      </c>
      <c r="AE9" s="1">
        <f>Financeiro!AE9+Complemento!AF9</f>
        <v>115363.28</v>
      </c>
      <c r="AF9" s="1">
        <f>Financeiro!AF9+Complemento!AG9</f>
        <v>24105.76</v>
      </c>
      <c r="AG9" s="2">
        <f t="shared" si="1"/>
        <v>173905.84</v>
      </c>
    </row>
    <row r="10">
      <c r="A10" s="1" t="s">
        <v>43</v>
      </c>
      <c r="B10" s="1">
        <f>Financeiro!B10+Complemento!C10</f>
        <v>0</v>
      </c>
      <c r="C10" s="1">
        <f>Financeiro!C10+Complemento!D10</f>
        <v>0</v>
      </c>
      <c r="D10" s="1">
        <f>Financeiro!D10+Complemento!E10</f>
        <v>0</v>
      </c>
      <c r="E10" s="1">
        <f>Financeiro!E10+Complemento!F10</f>
        <v>0</v>
      </c>
      <c r="F10" s="1">
        <f>Financeiro!F10+Complemento!G10</f>
        <v>0</v>
      </c>
      <c r="G10" s="1">
        <f>Financeiro!G10+Complemento!H10</f>
        <v>0</v>
      </c>
      <c r="H10" s="1">
        <f>Financeiro!H10+Complemento!I10</f>
        <v>0</v>
      </c>
      <c r="I10" s="1">
        <f>Financeiro!I10+Complemento!J10</f>
        <v>0</v>
      </c>
      <c r="J10" s="1">
        <f>Financeiro!J10+Complemento!K10</f>
        <v>43146.24</v>
      </c>
      <c r="K10" s="1">
        <f>Financeiro!K10+Complemento!L10</f>
        <v>0</v>
      </c>
      <c r="L10" s="1">
        <f>Financeiro!L10+Complemento!M10</f>
        <v>0</v>
      </c>
      <c r="M10" s="1">
        <f>Financeiro!M10+Complemento!N10</f>
        <v>5393.28</v>
      </c>
      <c r="N10" s="1">
        <f>Financeiro!N10+Complemento!O10</f>
        <v>0</v>
      </c>
      <c r="O10" s="1">
        <f>Financeiro!O10+Complemento!P10</f>
        <v>0</v>
      </c>
      <c r="P10" s="1">
        <f>Financeiro!P10+Complemento!Q10</f>
        <v>0</v>
      </c>
      <c r="Q10" s="1">
        <f>Financeiro!Q10+Complemento!R10</f>
        <v>0</v>
      </c>
      <c r="R10" s="1">
        <f>Financeiro!R10+Complemento!S10</f>
        <v>5393.28</v>
      </c>
      <c r="S10" s="1">
        <f>Financeiro!S10+Complemento!T10</f>
        <v>0</v>
      </c>
      <c r="T10" s="1">
        <f>Financeiro!T10+Complemento!U10</f>
        <v>0</v>
      </c>
      <c r="U10" s="1">
        <f>Financeiro!U10+Complemento!V10</f>
        <v>0</v>
      </c>
      <c r="V10" s="1">
        <f>Financeiro!V10+Complemento!W10</f>
        <v>0</v>
      </c>
      <c r="W10" s="1">
        <f>Financeiro!W10+Complemento!X10</f>
        <v>0</v>
      </c>
      <c r="X10" s="1">
        <f>Financeiro!X10+Complemento!Y10</f>
        <v>0</v>
      </c>
      <c r="Y10" s="1">
        <f>Financeiro!Y10+Complemento!Z10</f>
        <v>0</v>
      </c>
      <c r="Z10" s="1">
        <f>Financeiro!Z10+Complemento!AA10</f>
        <v>0</v>
      </c>
      <c r="AA10" s="1">
        <f>Financeiro!AA10+Complemento!AB10</f>
        <v>0</v>
      </c>
      <c r="AB10" s="1">
        <f>Financeiro!AB10+Complemento!AC10</f>
        <v>0</v>
      </c>
      <c r="AC10" s="1">
        <f>Financeiro!AC10+Complemento!AD10</f>
        <v>0</v>
      </c>
      <c r="AD10" s="1">
        <f>Financeiro!AD10+Complemento!AE10</f>
        <v>0</v>
      </c>
      <c r="AE10" s="1">
        <f>Financeiro!AE10+Complemento!AF10</f>
        <v>0</v>
      </c>
      <c r="AF10" s="1">
        <f>Financeiro!AF10+Complemento!AG10</f>
        <v>0</v>
      </c>
      <c r="AG10" s="2">
        <f t="shared" si="1"/>
        <v>53932.8</v>
      </c>
    </row>
    <row r="11">
      <c r="A11" s="1" t="s">
        <v>44</v>
      </c>
      <c r="B11" s="1">
        <f>Financeiro!B11+Complemento!C11</f>
        <v>7104.51</v>
      </c>
      <c r="C11" s="1">
        <f>Financeiro!C11+Complemento!D11</f>
        <v>0</v>
      </c>
      <c r="D11" s="1">
        <f>Financeiro!D11+Complemento!E11</f>
        <v>0</v>
      </c>
      <c r="E11" s="1">
        <f>Financeiro!E11+Complemento!F11</f>
        <v>0</v>
      </c>
      <c r="F11" s="1">
        <f>Financeiro!F11+Complemento!G11</f>
        <v>0</v>
      </c>
      <c r="G11" s="1">
        <f>Financeiro!G11+Complemento!H11</f>
        <v>0</v>
      </c>
      <c r="H11" s="1">
        <f>Financeiro!H11+Complemento!I11</f>
        <v>0</v>
      </c>
      <c r="I11" s="1">
        <f>Financeiro!I11+Complemento!J11</f>
        <v>0</v>
      </c>
      <c r="J11" s="1">
        <f>Financeiro!J11+Complemento!K11</f>
        <v>0</v>
      </c>
      <c r="K11" s="1">
        <f>Financeiro!K11+Complemento!L11</f>
        <v>37777.95</v>
      </c>
      <c r="L11" s="1">
        <f>Financeiro!L11+Complemento!M11</f>
        <v>0</v>
      </c>
      <c r="M11" s="1">
        <f>Financeiro!M11+Complemento!N11</f>
        <v>0</v>
      </c>
      <c r="N11" s="1">
        <f>Financeiro!N11+Complemento!O11</f>
        <v>3044.79</v>
      </c>
      <c r="O11" s="1">
        <f>Financeiro!O11+Complemento!P11</f>
        <v>0</v>
      </c>
      <c r="P11" s="1">
        <f>Financeiro!P11+Complemento!Q11</f>
        <v>0</v>
      </c>
      <c r="Q11" s="1">
        <f>Financeiro!Q11+Complemento!R11</f>
        <v>1691.55</v>
      </c>
      <c r="R11" s="1">
        <f>Financeiro!R11+Complemento!S11</f>
        <v>3383.1</v>
      </c>
      <c r="S11" s="1">
        <f>Financeiro!S11+Complemento!T11</f>
        <v>4510.8</v>
      </c>
      <c r="T11" s="1">
        <f>Financeiro!T11+Complemento!U11</f>
        <v>0</v>
      </c>
      <c r="U11" s="1">
        <f>Financeiro!U11+Complemento!V11</f>
        <v>563.85</v>
      </c>
      <c r="V11" s="1">
        <f>Financeiro!V11+Complemento!W11</f>
        <v>56948.85</v>
      </c>
      <c r="W11" s="1">
        <f>Financeiro!W11+Complemento!X11</f>
        <v>30447.9</v>
      </c>
      <c r="X11" s="1">
        <f>Financeiro!X11+Complemento!Y11</f>
        <v>8119.44</v>
      </c>
      <c r="Y11" s="1">
        <f>Financeiro!Y11+Complemento!Z11</f>
        <v>563.85</v>
      </c>
      <c r="Z11" s="1">
        <f>Financeiro!Z11+Complemento!AA11</f>
        <v>7104.51</v>
      </c>
      <c r="AA11" s="1">
        <f>Financeiro!AA11+Complemento!AB11</f>
        <v>15787.8</v>
      </c>
      <c r="AB11" s="1">
        <f>Financeiro!AB11+Complemento!AC11</f>
        <v>11164.23</v>
      </c>
      <c r="AC11" s="1">
        <f>Financeiro!AC11+Complemento!AD11</f>
        <v>68225.85</v>
      </c>
      <c r="AD11" s="1">
        <f>Financeiro!AD11+Complemento!AE11</f>
        <v>0</v>
      </c>
      <c r="AE11" s="1">
        <f>Financeiro!AE11+Complemento!AF11</f>
        <v>31462.83</v>
      </c>
      <c r="AF11" s="1">
        <f>Financeiro!AF11+Complemento!AG11</f>
        <v>5074.65</v>
      </c>
      <c r="AG11" s="2">
        <f t="shared" si="1"/>
        <v>292976.46</v>
      </c>
    </row>
    <row r="12">
      <c r="A12" s="1" t="s">
        <v>45</v>
      </c>
      <c r="B12" s="1">
        <f>Financeiro!B12+Complemento!C12</f>
        <v>0</v>
      </c>
      <c r="C12" s="1">
        <f>Financeiro!C12+Complemento!D12</f>
        <v>0</v>
      </c>
      <c r="D12" s="1">
        <f>Financeiro!D12+Complemento!E12</f>
        <v>0</v>
      </c>
      <c r="E12" s="1">
        <f>Financeiro!E12+Complemento!F12</f>
        <v>0</v>
      </c>
      <c r="F12" s="1">
        <f>Financeiro!F12+Complemento!G12</f>
        <v>0</v>
      </c>
      <c r="G12" s="1">
        <f>Financeiro!G12+Complemento!H12</f>
        <v>0</v>
      </c>
      <c r="H12" s="1">
        <f>Financeiro!H12+Complemento!I12</f>
        <v>0</v>
      </c>
      <c r="I12" s="1">
        <f>Financeiro!I12+Complemento!J12</f>
        <v>0</v>
      </c>
      <c r="J12" s="1">
        <f>Financeiro!J12+Complemento!K12</f>
        <v>0</v>
      </c>
      <c r="K12" s="1">
        <f>Financeiro!K12+Complemento!L12</f>
        <v>0</v>
      </c>
      <c r="L12" s="1">
        <f>Financeiro!L12+Complemento!M12</f>
        <v>0</v>
      </c>
      <c r="M12" s="1">
        <f>Financeiro!M12+Complemento!N12</f>
        <v>0</v>
      </c>
      <c r="N12" s="1">
        <f>Financeiro!N12+Complemento!O12</f>
        <v>0</v>
      </c>
      <c r="O12" s="1">
        <f>Financeiro!O12+Complemento!P12</f>
        <v>0</v>
      </c>
      <c r="P12" s="1">
        <f>Financeiro!P12+Complemento!Q12</f>
        <v>0</v>
      </c>
      <c r="Q12" s="1">
        <f>Financeiro!Q12+Complemento!R12</f>
        <v>0</v>
      </c>
      <c r="R12" s="1">
        <f>Financeiro!R12+Complemento!S12</f>
        <v>0</v>
      </c>
      <c r="S12" s="1">
        <f>Financeiro!S12+Complemento!T12</f>
        <v>0</v>
      </c>
      <c r="T12" s="1">
        <f>Financeiro!T12+Complemento!U12</f>
        <v>0</v>
      </c>
      <c r="U12" s="1">
        <f>Financeiro!U12+Complemento!V12</f>
        <v>900</v>
      </c>
      <c r="V12" s="1">
        <f>Financeiro!V12+Complemento!W12</f>
        <v>0</v>
      </c>
      <c r="W12" s="1">
        <f>Financeiro!W12+Complemento!X12</f>
        <v>0</v>
      </c>
      <c r="X12" s="1">
        <f>Financeiro!X12+Complemento!Y12</f>
        <v>0</v>
      </c>
      <c r="Y12" s="1">
        <f>Financeiro!Y12+Complemento!Z12</f>
        <v>0</v>
      </c>
      <c r="Z12" s="1">
        <f>Financeiro!Z12+Complemento!AA12</f>
        <v>0</v>
      </c>
      <c r="AA12" s="1">
        <f>Financeiro!AA12+Complemento!AB12</f>
        <v>0</v>
      </c>
      <c r="AB12" s="1">
        <f>Financeiro!AB12+Complemento!AC12</f>
        <v>0</v>
      </c>
      <c r="AC12" s="1">
        <f>Financeiro!AC12+Complemento!AD12</f>
        <v>0</v>
      </c>
      <c r="AD12" s="1">
        <f>Financeiro!AD12+Complemento!AE12</f>
        <v>0</v>
      </c>
      <c r="AE12" s="1">
        <f>Financeiro!AE12+Complemento!AF12</f>
        <v>1890</v>
      </c>
      <c r="AF12" s="1">
        <f>Financeiro!AF12+Complemento!AG12</f>
        <v>0</v>
      </c>
      <c r="AG12" s="2">
        <f t="shared" si="1"/>
        <v>2790</v>
      </c>
    </row>
    <row r="13">
      <c r="A13" s="1" t="s">
        <v>46</v>
      </c>
      <c r="B13" s="1">
        <f>Financeiro!B13+Complemento!C13</f>
        <v>0</v>
      </c>
      <c r="C13" s="1">
        <f>Financeiro!C13+Complemento!D13</f>
        <v>0</v>
      </c>
      <c r="D13" s="1">
        <f>Financeiro!D13+Complemento!E13</f>
        <v>0</v>
      </c>
      <c r="E13" s="1">
        <f>Financeiro!E13+Complemento!F13</f>
        <v>0</v>
      </c>
      <c r="F13" s="1">
        <f>Financeiro!F13+Complemento!G13</f>
        <v>0</v>
      </c>
      <c r="G13" s="1">
        <f>Financeiro!G13+Complemento!H13</f>
        <v>0</v>
      </c>
      <c r="H13" s="1">
        <f>Financeiro!H13+Complemento!I13</f>
        <v>0</v>
      </c>
      <c r="I13" s="1">
        <f>Financeiro!I13+Complemento!J13</f>
        <v>0</v>
      </c>
      <c r="J13" s="1">
        <f>Financeiro!J13+Complemento!K13</f>
        <v>0</v>
      </c>
      <c r="K13" s="1">
        <f>Financeiro!K13+Complemento!L13</f>
        <v>0</v>
      </c>
      <c r="L13" s="1">
        <f>Financeiro!L13+Complemento!M13</f>
        <v>0</v>
      </c>
      <c r="M13" s="1">
        <f>Financeiro!M13+Complemento!N13</f>
        <v>2225.66</v>
      </c>
      <c r="N13" s="1">
        <f>Financeiro!N13+Complemento!O13</f>
        <v>0</v>
      </c>
      <c r="O13" s="1">
        <f>Financeiro!O13+Complemento!P13</f>
        <v>0</v>
      </c>
      <c r="P13" s="1">
        <f>Financeiro!P13+Complemento!Q13</f>
        <v>0</v>
      </c>
      <c r="Q13" s="1">
        <f>Financeiro!Q13+Complemento!R13</f>
        <v>0</v>
      </c>
      <c r="R13" s="1">
        <f>Financeiro!R13+Complemento!S13</f>
        <v>0</v>
      </c>
      <c r="S13" s="1">
        <f>Financeiro!S13+Complemento!T13</f>
        <v>0</v>
      </c>
      <c r="T13" s="1">
        <f>Financeiro!T13+Complemento!U13</f>
        <v>0</v>
      </c>
      <c r="U13" s="1">
        <f>Financeiro!U13+Complemento!V13</f>
        <v>0</v>
      </c>
      <c r="V13" s="1">
        <f>Financeiro!V13+Complemento!W13</f>
        <v>0</v>
      </c>
      <c r="W13" s="1">
        <f>Financeiro!W13+Complemento!X13</f>
        <v>0</v>
      </c>
      <c r="X13" s="1">
        <f>Financeiro!X13+Complemento!Y13</f>
        <v>0</v>
      </c>
      <c r="Y13" s="1">
        <f>Financeiro!Y13+Complemento!Z13</f>
        <v>0</v>
      </c>
      <c r="Z13" s="1">
        <f>Financeiro!Z13+Complemento!AA13</f>
        <v>0</v>
      </c>
      <c r="AA13" s="1">
        <f>Financeiro!AA13+Complemento!AB13</f>
        <v>0</v>
      </c>
      <c r="AB13" s="1">
        <f>Financeiro!AB13+Complemento!AC13</f>
        <v>0</v>
      </c>
      <c r="AC13" s="1">
        <f>Financeiro!AC13+Complemento!AD13</f>
        <v>0</v>
      </c>
      <c r="AD13" s="1">
        <f>Financeiro!AD13+Complemento!AE13</f>
        <v>0</v>
      </c>
      <c r="AE13" s="1">
        <f>Financeiro!AE13+Complemento!AF13</f>
        <v>0</v>
      </c>
      <c r="AF13" s="1">
        <f>Financeiro!AF13+Complemento!AG13</f>
        <v>0</v>
      </c>
      <c r="AG13" s="2">
        <f t="shared" si="1"/>
        <v>2225.66</v>
      </c>
    </row>
    <row r="14">
      <c r="A14" s="1" t="s">
        <v>47</v>
      </c>
      <c r="B14" s="1">
        <f>Financeiro!B14+Complemento!C14</f>
        <v>0</v>
      </c>
      <c r="C14" s="1">
        <f>Financeiro!C14+Complemento!D14</f>
        <v>0</v>
      </c>
      <c r="D14" s="1">
        <f>Financeiro!D14+Complemento!E14</f>
        <v>0</v>
      </c>
      <c r="E14" s="1">
        <f>Financeiro!E14+Complemento!F14</f>
        <v>0</v>
      </c>
      <c r="F14" s="1">
        <f>Financeiro!F14+Complemento!G14</f>
        <v>0</v>
      </c>
      <c r="G14" s="1">
        <f>Financeiro!G14+Complemento!H14</f>
        <v>0</v>
      </c>
      <c r="H14" s="1">
        <f>Financeiro!H14+Complemento!I14</f>
        <v>0</v>
      </c>
      <c r="I14" s="1">
        <f>Financeiro!I14+Complemento!J14</f>
        <v>0</v>
      </c>
      <c r="J14" s="1">
        <f>Financeiro!J14+Complemento!K14</f>
        <v>0</v>
      </c>
      <c r="K14" s="1">
        <f>Financeiro!K14+Complemento!L14</f>
        <v>0</v>
      </c>
      <c r="L14" s="1">
        <f>Financeiro!L14+Complemento!M14</f>
        <v>0</v>
      </c>
      <c r="M14" s="1">
        <f>Financeiro!M14+Complemento!N14</f>
        <v>0</v>
      </c>
      <c r="N14" s="1">
        <f>Financeiro!N14+Complemento!O14</f>
        <v>0</v>
      </c>
      <c r="O14" s="1">
        <f>Financeiro!O14+Complemento!P14</f>
        <v>0</v>
      </c>
      <c r="P14" s="1">
        <f>Financeiro!P14+Complemento!Q14</f>
        <v>0</v>
      </c>
      <c r="Q14" s="1">
        <f>Financeiro!Q14+Complemento!R14</f>
        <v>0</v>
      </c>
      <c r="R14" s="1">
        <f>Financeiro!R14+Complemento!S14</f>
        <v>0</v>
      </c>
      <c r="S14" s="1">
        <f>Financeiro!S14+Complemento!T14</f>
        <v>5445</v>
      </c>
      <c r="T14" s="1">
        <f>Financeiro!T14+Complemento!U14</f>
        <v>0</v>
      </c>
      <c r="U14" s="1">
        <f>Financeiro!U14+Complemento!V14</f>
        <v>0</v>
      </c>
      <c r="V14" s="1">
        <f>Financeiro!V14+Complemento!W14</f>
        <v>0</v>
      </c>
      <c r="W14" s="1">
        <f>Financeiro!W14+Complemento!X14</f>
        <v>0</v>
      </c>
      <c r="X14" s="1">
        <f>Financeiro!X14+Complemento!Y14</f>
        <v>0</v>
      </c>
      <c r="Y14" s="1">
        <f>Financeiro!Y14+Complemento!Z14</f>
        <v>0</v>
      </c>
      <c r="Z14" s="1">
        <f>Financeiro!Z14+Complemento!AA14</f>
        <v>0</v>
      </c>
      <c r="AA14" s="1">
        <f>Financeiro!AA14+Complemento!AB14</f>
        <v>0</v>
      </c>
      <c r="AB14" s="1">
        <f>Financeiro!AB14+Complemento!AC14</f>
        <v>0</v>
      </c>
      <c r="AC14" s="1">
        <f>Financeiro!AC14+Complemento!AD14</f>
        <v>0</v>
      </c>
      <c r="AD14" s="1">
        <f>Financeiro!AD14+Complemento!AE14</f>
        <v>1260</v>
      </c>
      <c r="AE14" s="1">
        <f>Financeiro!AE14+Complemento!AF14</f>
        <v>22680</v>
      </c>
      <c r="AF14" s="1">
        <f>Financeiro!AF14+Complemento!AG14</f>
        <v>0</v>
      </c>
      <c r="AG14" s="2">
        <f t="shared" si="1"/>
        <v>29385</v>
      </c>
    </row>
    <row r="15">
      <c r="A15" s="1" t="s">
        <v>48</v>
      </c>
      <c r="B15" s="1">
        <f>Financeiro!B15+Complemento!C15</f>
        <v>0</v>
      </c>
      <c r="C15" s="1">
        <f>Financeiro!C15+Complemento!D15</f>
        <v>0</v>
      </c>
      <c r="D15" s="1">
        <f>Financeiro!D15+Complemento!E15</f>
        <v>0</v>
      </c>
      <c r="E15" s="1">
        <f>Financeiro!E15+Complemento!F15</f>
        <v>0</v>
      </c>
      <c r="F15" s="1">
        <f>Financeiro!F15+Complemento!G15</f>
        <v>0</v>
      </c>
      <c r="G15" s="1">
        <f>Financeiro!G15+Complemento!H15</f>
        <v>0</v>
      </c>
      <c r="H15" s="1">
        <f>Financeiro!H15+Complemento!I15</f>
        <v>0</v>
      </c>
      <c r="I15" s="1">
        <f>Financeiro!I15+Complemento!J15</f>
        <v>0</v>
      </c>
      <c r="J15" s="1">
        <f>Financeiro!J15+Complemento!K15</f>
        <v>0</v>
      </c>
      <c r="K15" s="1">
        <f>Financeiro!K15+Complemento!L15</f>
        <v>13781.6</v>
      </c>
      <c r="L15" s="1">
        <f>Financeiro!L15+Complemento!M15</f>
        <v>0</v>
      </c>
      <c r="M15" s="1">
        <f>Financeiro!M15+Complemento!N15</f>
        <v>0</v>
      </c>
      <c r="N15" s="1">
        <f>Financeiro!N15+Complemento!O15</f>
        <v>0</v>
      </c>
      <c r="O15" s="1">
        <f>Financeiro!O15+Complemento!P15</f>
        <v>0</v>
      </c>
      <c r="P15" s="1">
        <f>Financeiro!P15+Complemento!Q15</f>
        <v>0</v>
      </c>
      <c r="Q15" s="1">
        <f>Financeiro!Q15+Complemento!R15</f>
        <v>0</v>
      </c>
      <c r="R15" s="1">
        <f>Financeiro!R15+Complemento!S15</f>
        <v>0</v>
      </c>
      <c r="S15" s="1">
        <f>Financeiro!S15+Complemento!T15</f>
        <v>0</v>
      </c>
      <c r="T15" s="1">
        <f>Financeiro!T15+Complemento!U15</f>
        <v>0</v>
      </c>
      <c r="U15" s="1">
        <f>Financeiro!U15+Complemento!V15</f>
        <v>5512.64</v>
      </c>
      <c r="V15" s="1">
        <f>Financeiro!V15+Complemento!W15</f>
        <v>0</v>
      </c>
      <c r="W15" s="1">
        <f>Financeiro!W15+Complemento!X15</f>
        <v>0</v>
      </c>
      <c r="X15" s="1">
        <f>Financeiro!X15+Complemento!Y15</f>
        <v>0</v>
      </c>
      <c r="Y15" s="1">
        <f>Financeiro!Y15+Complemento!Z15</f>
        <v>0</v>
      </c>
      <c r="Z15" s="1">
        <f>Financeiro!Z15+Complemento!AA15</f>
        <v>0</v>
      </c>
      <c r="AA15" s="1">
        <f>Financeiro!AA15+Complemento!AB15</f>
        <v>0</v>
      </c>
      <c r="AB15" s="1">
        <f>Financeiro!AB15+Complemento!AC15</f>
        <v>0</v>
      </c>
      <c r="AC15" s="1">
        <f>Financeiro!AC15+Complemento!AD15</f>
        <v>0</v>
      </c>
      <c r="AD15" s="1">
        <f>Financeiro!AD15+Complemento!AE15</f>
        <v>0</v>
      </c>
      <c r="AE15" s="1">
        <f>Financeiro!AE15+Complemento!AF15</f>
        <v>0</v>
      </c>
      <c r="AF15" s="1">
        <f>Financeiro!AF15+Complemento!AG15</f>
        <v>0</v>
      </c>
      <c r="AG15" s="2">
        <f t="shared" si="1"/>
        <v>19294.24</v>
      </c>
    </row>
    <row r="16">
      <c r="A16" s="1" t="s">
        <v>49</v>
      </c>
      <c r="B16" s="1">
        <f>Financeiro!B16+Complemento!C16</f>
        <v>0</v>
      </c>
      <c r="C16" s="1">
        <f>Financeiro!C16+Complemento!D16</f>
        <v>0</v>
      </c>
      <c r="D16" s="1">
        <f>Financeiro!D16+Complemento!E16</f>
        <v>0</v>
      </c>
      <c r="E16" s="1">
        <f>Financeiro!E16+Complemento!F16</f>
        <v>0</v>
      </c>
      <c r="F16" s="1">
        <f>Financeiro!F16+Complemento!G16</f>
        <v>0</v>
      </c>
      <c r="G16" s="1">
        <f>Financeiro!G16+Complemento!H16</f>
        <v>0</v>
      </c>
      <c r="H16" s="1">
        <f>Financeiro!H16+Complemento!I16</f>
        <v>0</v>
      </c>
      <c r="I16" s="1">
        <f>Financeiro!I16+Complemento!J16</f>
        <v>0</v>
      </c>
      <c r="J16" s="1">
        <f>Financeiro!J16+Complemento!K16</f>
        <v>0</v>
      </c>
      <c r="K16" s="1">
        <f>Financeiro!K16+Complemento!L16</f>
        <v>0</v>
      </c>
      <c r="L16" s="1">
        <f>Financeiro!L16+Complemento!M16</f>
        <v>0</v>
      </c>
      <c r="M16" s="1">
        <f>Financeiro!M16+Complemento!N16</f>
        <v>70703.28</v>
      </c>
      <c r="N16" s="1">
        <f>Financeiro!N16+Complemento!O16</f>
        <v>0</v>
      </c>
      <c r="O16" s="1">
        <f>Financeiro!O16+Complemento!P16</f>
        <v>0</v>
      </c>
      <c r="P16" s="1">
        <f>Financeiro!P16+Complemento!Q16</f>
        <v>0</v>
      </c>
      <c r="Q16" s="1">
        <f>Financeiro!Q16+Complemento!R16</f>
        <v>0</v>
      </c>
      <c r="R16" s="1">
        <f>Financeiro!R16+Complemento!S16</f>
        <v>0</v>
      </c>
      <c r="S16" s="1">
        <f>Financeiro!S16+Complemento!T16</f>
        <v>0</v>
      </c>
      <c r="T16" s="1">
        <f>Financeiro!T16+Complemento!U16</f>
        <v>0</v>
      </c>
      <c r="U16" s="1">
        <f>Financeiro!U16+Complemento!V16</f>
        <v>0</v>
      </c>
      <c r="V16" s="1">
        <f>Financeiro!V16+Complemento!W16</f>
        <v>0</v>
      </c>
      <c r="W16" s="1">
        <f>Financeiro!W16+Complemento!X16</f>
        <v>0</v>
      </c>
      <c r="X16" s="1">
        <f>Financeiro!X16+Complemento!Y16</f>
        <v>0</v>
      </c>
      <c r="Y16" s="1">
        <f>Financeiro!Y16+Complemento!Z16</f>
        <v>0</v>
      </c>
      <c r="Z16" s="1">
        <f>Financeiro!Z16+Complemento!AA16</f>
        <v>0</v>
      </c>
      <c r="AA16" s="1">
        <f>Financeiro!AA16+Complemento!AB16</f>
        <v>0</v>
      </c>
      <c r="AB16" s="1">
        <f>Financeiro!AB16+Complemento!AC16</f>
        <v>0</v>
      </c>
      <c r="AC16" s="1">
        <f>Financeiro!AC16+Complemento!AD16</f>
        <v>0</v>
      </c>
      <c r="AD16" s="1">
        <f>Financeiro!AD16+Complemento!AE16</f>
        <v>0</v>
      </c>
      <c r="AE16" s="1">
        <f>Financeiro!AE16+Complemento!AF16</f>
        <v>0</v>
      </c>
      <c r="AF16" s="1">
        <f>Financeiro!AF16+Complemento!AG16</f>
        <v>0</v>
      </c>
      <c r="AG16" s="2">
        <f t="shared" si="1"/>
        <v>70703.28</v>
      </c>
    </row>
    <row r="17">
      <c r="A17" s="1" t="s">
        <v>50</v>
      </c>
      <c r="B17" s="1">
        <f>Financeiro!B17+Complemento!C17</f>
        <v>0</v>
      </c>
      <c r="C17" s="1">
        <f>Financeiro!C17+Complemento!D17</f>
        <v>0</v>
      </c>
      <c r="D17" s="1">
        <f>Financeiro!D17+Complemento!E17</f>
        <v>0</v>
      </c>
      <c r="E17" s="1">
        <f>Financeiro!E17+Complemento!F17</f>
        <v>0</v>
      </c>
      <c r="F17" s="1">
        <f>Financeiro!F17+Complemento!G17</f>
        <v>3593.4</v>
      </c>
      <c r="G17" s="1">
        <f>Financeiro!G17+Complemento!H17</f>
        <v>0</v>
      </c>
      <c r="H17" s="1">
        <f>Financeiro!H17+Complemento!I17</f>
        <v>0</v>
      </c>
      <c r="I17" s="1">
        <f>Financeiro!I17+Complemento!J17</f>
        <v>0</v>
      </c>
      <c r="J17" s="1">
        <f>Financeiro!J17+Complemento!K17</f>
        <v>0</v>
      </c>
      <c r="K17" s="1">
        <f>Financeiro!K17+Complemento!L17</f>
        <v>0</v>
      </c>
      <c r="L17" s="1">
        <f>Financeiro!L17+Complemento!M17</f>
        <v>0</v>
      </c>
      <c r="M17" s="1">
        <f>Financeiro!M17+Complemento!N17</f>
        <v>21560.4</v>
      </c>
      <c r="N17" s="1">
        <f>Financeiro!N17+Complemento!O17</f>
        <v>0</v>
      </c>
      <c r="O17" s="1">
        <f>Financeiro!O17+Complemento!P17</f>
        <v>0</v>
      </c>
      <c r="P17" s="1">
        <f>Financeiro!P17+Complemento!Q17</f>
        <v>0</v>
      </c>
      <c r="Q17" s="1">
        <f>Financeiro!Q17+Complemento!R17</f>
        <v>0</v>
      </c>
      <c r="R17" s="1">
        <f>Financeiro!R17+Complemento!S17</f>
        <v>0</v>
      </c>
      <c r="S17" s="1">
        <f>Financeiro!S17+Complemento!T17</f>
        <v>0</v>
      </c>
      <c r="T17" s="1">
        <f>Financeiro!T17+Complemento!U17</f>
        <v>0</v>
      </c>
      <c r="U17" s="1">
        <f>Financeiro!U17+Complemento!V17</f>
        <v>0</v>
      </c>
      <c r="V17" s="1">
        <f>Financeiro!V17+Complemento!W17</f>
        <v>0</v>
      </c>
      <c r="W17" s="1">
        <f>Financeiro!W17+Complemento!X17</f>
        <v>0</v>
      </c>
      <c r="X17" s="1">
        <f>Financeiro!X17+Complemento!Y17</f>
        <v>0</v>
      </c>
      <c r="Y17" s="1">
        <f>Financeiro!Y17+Complemento!Z17</f>
        <v>0</v>
      </c>
      <c r="Z17" s="1">
        <f>Financeiro!Z17+Complemento!AA17</f>
        <v>0</v>
      </c>
      <c r="AA17" s="1">
        <f>Financeiro!AA17+Complemento!AB17</f>
        <v>0</v>
      </c>
      <c r="AB17" s="1">
        <f>Financeiro!AB17+Complemento!AC17</f>
        <v>0</v>
      </c>
      <c r="AC17" s="1">
        <f>Financeiro!AC17+Complemento!AD17</f>
        <v>0</v>
      </c>
      <c r="AD17" s="1">
        <f>Financeiro!AD17+Complemento!AE17</f>
        <v>0</v>
      </c>
      <c r="AE17" s="1">
        <f>Financeiro!AE17+Complemento!AF17</f>
        <v>0</v>
      </c>
      <c r="AF17" s="1">
        <f>Financeiro!AF17+Complemento!AG17</f>
        <v>0</v>
      </c>
      <c r="AG17" s="2">
        <f t="shared" si="1"/>
        <v>25153.8</v>
      </c>
    </row>
    <row r="18">
      <c r="A18" s="1" t="s">
        <v>51</v>
      </c>
      <c r="B18" s="1">
        <f>Financeiro!B18+Complemento!C18</f>
        <v>0</v>
      </c>
      <c r="C18" s="1">
        <f>Financeiro!C18+Complemento!D18</f>
        <v>33432</v>
      </c>
      <c r="D18" s="1">
        <f>Financeiro!D18+Complemento!E18</f>
        <v>102614.4</v>
      </c>
      <c r="E18" s="1">
        <f>Financeiro!E18+Complemento!F18</f>
        <v>33432</v>
      </c>
      <c r="F18" s="1">
        <f>Financeiro!F18+Complemento!G18</f>
        <v>1221.6</v>
      </c>
      <c r="G18" s="1">
        <f>Financeiro!G18+Complemento!H18</f>
        <v>40118.4</v>
      </c>
      <c r="H18" s="1">
        <f>Financeiro!H18+Complemento!I18</f>
        <v>81908.4</v>
      </c>
      <c r="I18" s="1">
        <f>Financeiro!I18+Complemento!J18</f>
        <v>0</v>
      </c>
      <c r="J18" s="1">
        <f>Financeiro!J18+Complemento!K18</f>
        <v>13437.6</v>
      </c>
      <c r="K18" s="1">
        <f>Financeiro!K18+Complemento!L18</f>
        <v>42756</v>
      </c>
      <c r="L18" s="1">
        <f>Financeiro!L18+Complemento!M18</f>
        <v>122160</v>
      </c>
      <c r="M18" s="1">
        <f>Financeiro!M18+Complemento!N18</f>
        <v>124603.2</v>
      </c>
      <c r="N18" s="1">
        <f>Financeiro!N18+Complemento!O18</f>
        <v>103646.4</v>
      </c>
      <c r="O18" s="1">
        <f>Financeiro!O18+Complemento!P18</f>
        <v>0</v>
      </c>
      <c r="P18" s="1">
        <f>Financeiro!P18+Complemento!Q18</f>
        <v>0</v>
      </c>
      <c r="Q18" s="1">
        <f>Financeiro!Q18+Complemento!R18</f>
        <v>146592</v>
      </c>
      <c r="R18" s="1">
        <f>Financeiro!R18+Complemento!S18</f>
        <v>17102.4</v>
      </c>
      <c r="S18" s="1">
        <f>Financeiro!S18+Complemento!T18</f>
        <v>96506.4</v>
      </c>
      <c r="T18" s="1">
        <f>Financeiro!T18+Complemento!U18</f>
        <v>0</v>
      </c>
      <c r="U18" s="1">
        <f>Financeiro!U18+Complemento!V18</f>
        <v>0</v>
      </c>
      <c r="V18" s="1">
        <f>Financeiro!V18+Complemento!W18</f>
        <v>0</v>
      </c>
      <c r="W18" s="1">
        <f>Financeiro!W18+Complemento!X18</f>
        <v>68535.6</v>
      </c>
      <c r="X18" s="1">
        <f>Financeiro!X18+Complemento!Y18</f>
        <v>0</v>
      </c>
      <c r="Y18" s="1">
        <f>Financeiro!Y18+Complemento!Z18</f>
        <v>8551.2</v>
      </c>
      <c r="Z18" s="1">
        <f>Financeiro!Z18+Complemento!AA18</f>
        <v>41857.2</v>
      </c>
      <c r="AA18" s="1">
        <f>Financeiro!AA18+Complemento!AB18</f>
        <v>223994.4</v>
      </c>
      <c r="AB18" s="1">
        <f>Financeiro!AB18+Complemento!AC18</f>
        <v>0</v>
      </c>
      <c r="AC18" s="1">
        <f>Financeiro!AC18+Complemento!AD18</f>
        <v>265784.4</v>
      </c>
      <c r="AD18" s="1">
        <f>Financeiro!AD18+Complemento!AE18</f>
        <v>1993.2</v>
      </c>
      <c r="AE18" s="1">
        <f>Financeiro!AE18+Complemento!AF18</f>
        <v>105639.6</v>
      </c>
      <c r="AF18" s="1">
        <f>Financeiro!AF18+Complemento!AG18</f>
        <v>5979.6</v>
      </c>
      <c r="AG18" s="2">
        <f t="shared" si="1"/>
        <v>1681866</v>
      </c>
    </row>
    <row r="19">
      <c r="A19" s="1" t="s">
        <v>52</v>
      </c>
      <c r="B19" s="1">
        <f>Financeiro!B19+Complemento!C19</f>
        <v>0</v>
      </c>
      <c r="C19" s="1">
        <f>Financeiro!C19+Complemento!D19</f>
        <v>0</v>
      </c>
      <c r="D19" s="1">
        <f>Financeiro!D19+Complemento!E19</f>
        <v>0</v>
      </c>
      <c r="E19" s="1">
        <f>Financeiro!E19+Complemento!F19</f>
        <v>0</v>
      </c>
      <c r="F19" s="1">
        <f>Financeiro!F19+Complemento!G19</f>
        <v>3505.92</v>
      </c>
      <c r="G19" s="1">
        <f>Financeiro!G19+Complemento!H19</f>
        <v>0</v>
      </c>
      <c r="H19" s="1">
        <f>Financeiro!H19+Complemento!I19</f>
        <v>14900.16</v>
      </c>
      <c r="I19" s="1">
        <f>Financeiro!I19+Complemento!J19</f>
        <v>8764.8</v>
      </c>
      <c r="J19" s="1">
        <f>Financeiro!J19+Complemento!K19</f>
        <v>876.48</v>
      </c>
      <c r="K19" s="1">
        <f>Financeiro!K19+Complemento!L19</f>
        <v>5258.88</v>
      </c>
      <c r="L19" s="1">
        <f>Financeiro!L19+Complemento!M19</f>
        <v>0</v>
      </c>
      <c r="M19" s="1">
        <f>Financeiro!M19+Complemento!N19</f>
        <v>0</v>
      </c>
      <c r="N19" s="1">
        <f>Financeiro!N19+Complemento!O19</f>
        <v>0</v>
      </c>
      <c r="O19" s="1">
        <f>Financeiro!O19+Complemento!P19</f>
        <v>2629.44</v>
      </c>
      <c r="P19" s="1">
        <f>Financeiro!P19+Complemento!Q19</f>
        <v>6135.36</v>
      </c>
      <c r="Q19" s="1">
        <f>Financeiro!Q19+Complemento!R19</f>
        <v>0</v>
      </c>
      <c r="R19" s="1">
        <f>Financeiro!R19+Complemento!S19</f>
        <v>0</v>
      </c>
      <c r="S19" s="1">
        <f>Financeiro!S19+Complemento!T19</f>
        <v>0</v>
      </c>
      <c r="T19" s="1">
        <f>Financeiro!T19+Complemento!U19</f>
        <v>0</v>
      </c>
      <c r="U19" s="1">
        <f>Financeiro!U19+Complemento!V19</f>
        <v>0</v>
      </c>
      <c r="V19" s="1">
        <f>Financeiro!V19+Complemento!W19</f>
        <v>0</v>
      </c>
      <c r="W19" s="1">
        <f>Financeiro!W19+Complemento!X19</f>
        <v>0</v>
      </c>
      <c r="X19" s="1">
        <f>Financeiro!X19+Complemento!Y19</f>
        <v>0</v>
      </c>
      <c r="Y19" s="1">
        <f>Financeiro!Y19+Complemento!Z19</f>
        <v>0</v>
      </c>
      <c r="Z19" s="1">
        <f>Financeiro!Z19+Complemento!AA19</f>
        <v>0</v>
      </c>
      <c r="AA19" s="1">
        <f>Financeiro!AA19+Complemento!AB19</f>
        <v>0</v>
      </c>
      <c r="AB19" s="1">
        <f>Financeiro!AB19+Complemento!AC19</f>
        <v>0</v>
      </c>
      <c r="AC19" s="1">
        <f>Financeiro!AC19+Complemento!AD19</f>
        <v>0</v>
      </c>
      <c r="AD19" s="1">
        <f>Financeiro!AD19+Complemento!AE19</f>
        <v>0</v>
      </c>
      <c r="AE19" s="1">
        <f>Financeiro!AE19+Complemento!AF19</f>
        <v>0</v>
      </c>
      <c r="AF19" s="1">
        <f>Financeiro!AF19+Complemento!AG19</f>
        <v>0</v>
      </c>
      <c r="AG19" s="2">
        <f t="shared" si="1"/>
        <v>42071.04</v>
      </c>
    </row>
    <row r="20">
      <c r="A20" s="1" t="s">
        <v>34</v>
      </c>
      <c r="B20" s="1">
        <f t="shared" ref="B20:AG20" si="2">SUM(B2:B19)</f>
        <v>7104.51</v>
      </c>
      <c r="C20" s="1">
        <f t="shared" si="2"/>
        <v>36014.76</v>
      </c>
      <c r="D20" s="1">
        <f t="shared" si="2"/>
        <v>102614.4</v>
      </c>
      <c r="E20" s="1">
        <f t="shared" si="2"/>
        <v>33432</v>
      </c>
      <c r="F20" s="1">
        <f t="shared" si="2"/>
        <v>8320.92</v>
      </c>
      <c r="G20" s="1">
        <f t="shared" si="2"/>
        <v>40118.4</v>
      </c>
      <c r="H20" s="1">
        <f t="shared" si="2"/>
        <v>96808.56</v>
      </c>
      <c r="I20" s="1">
        <f t="shared" si="2"/>
        <v>8764.8</v>
      </c>
      <c r="J20" s="1">
        <f t="shared" si="2"/>
        <v>60783.84</v>
      </c>
      <c r="K20" s="1">
        <f t="shared" si="2"/>
        <v>99574.43</v>
      </c>
      <c r="L20" s="1">
        <f t="shared" si="2"/>
        <v>122160</v>
      </c>
      <c r="M20" s="1">
        <f t="shared" si="2"/>
        <v>261081.82</v>
      </c>
      <c r="N20" s="1">
        <f t="shared" si="2"/>
        <v>106691.19</v>
      </c>
      <c r="O20" s="1">
        <f t="shared" si="2"/>
        <v>2629.44</v>
      </c>
      <c r="P20" s="1">
        <f t="shared" si="2"/>
        <v>6135.36</v>
      </c>
      <c r="Q20" s="1">
        <f t="shared" si="2"/>
        <v>160551.09</v>
      </c>
      <c r="R20" s="1">
        <f t="shared" si="2"/>
        <v>25878.78</v>
      </c>
      <c r="S20" s="1">
        <f t="shared" si="2"/>
        <v>115266.82</v>
      </c>
      <c r="T20" s="1">
        <f t="shared" si="2"/>
        <v>10473.75</v>
      </c>
      <c r="U20" s="1">
        <f t="shared" si="2"/>
        <v>21826.67</v>
      </c>
      <c r="V20" s="1">
        <f t="shared" si="2"/>
        <v>56948.85</v>
      </c>
      <c r="W20" s="1">
        <f t="shared" si="2"/>
        <v>98983.5</v>
      </c>
      <c r="X20" s="1">
        <f t="shared" si="2"/>
        <v>8119.44</v>
      </c>
      <c r="Y20" s="1">
        <f t="shared" si="2"/>
        <v>9115.05</v>
      </c>
      <c r="Z20" s="1">
        <f t="shared" si="2"/>
        <v>51471.05</v>
      </c>
      <c r="AA20" s="1">
        <f t="shared" si="2"/>
        <v>261305.2</v>
      </c>
      <c r="AB20" s="1">
        <f t="shared" si="2"/>
        <v>11164.23</v>
      </c>
      <c r="AC20" s="1">
        <f t="shared" si="2"/>
        <v>338314.85</v>
      </c>
      <c r="AD20" s="1">
        <f t="shared" si="2"/>
        <v>3253.2</v>
      </c>
      <c r="AE20" s="1">
        <f t="shared" si="2"/>
        <v>282626.51</v>
      </c>
      <c r="AF20" s="1">
        <f t="shared" si="2"/>
        <v>35160.01</v>
      </c>
      <c r="AG20" s="2">
        <f t="shared" si="2"/>
        <v>2482693.43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5" footer="0.0" header="0.0" left="0.511805555555555" right="0.511805555555555" top="0.78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2025-03-14T17:23:29Z</dcterms:created>
  <dc:creator>Carlos Eduardo Pereira Carpes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