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Delib. 326-2024" sheetId="1" state="visible" r:id="rId2"/>
    <sheet name="Físico" sheetId="2" state="visible" r:id="rId3"/>
    <sheet name="Financeiro" sheetId="3" state="visible" r:id="rId4"/>
    <sheet name="Complemento" sheetId="4" state="visible" r:id="rId5"/>
    <sheet name="Total" sheetId="5" state="visible" r:id="rId6"/>
  </sheets>
  <definedNames>
    <definedName function="false" hidden="false" name="delib326" vbProcedure="false">'Delib. 326-2024'!$A$1:$B$4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<sst xmlns="http://schemas.openxmlformats.org/spreadsheetml/2006/main" count="23" uniqueCount="7">
  <si>
    <t xml:space="preserve">Código Proc.</t>
  </si>
  <si>
    <t xml:space="preserve">Complemento</t>
  </si>
  <si>
    <t xml:space="preserve">Estabelecimentos CNES-SC</t>
  </si>
  <si>
    <t xml:space="preserve">5195756 CIS NORDESTE SC</t>
  </si>
  <si>
    <t xml:space="preserve">7728557 BOJ FILIAL</t>
  </si>
  <si>
    <t xml:space="preserve">Total</t>
  </si>
  <si>
    <t xml:space="preserve">0405050364 TRATAMENTO CIRURGICO DE PTERIGIO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</si>
</sst>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-&quot;R$ &quot;* #,##0.00_-;&quot;-R$ &quot;* #,##0.00_-;_-&quot;R$ &quot;* \-??_-;_-@_-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1.99"/>
    <col collapsed="false" customWidth="true" hidden="false" outlineLevel="0" max="2" min="2" style="1" width="10.58"/>
  </cols>
  <sheetData>
    <row r="1" customFormat="false" ht="15" hidden="false" customHeight="false" outlineLevel="0" collapsed="false">
      <c r="A1" s="0" t="s">
        <v>0</v>
      </c>
      <c r="B1" s="1" t="s">
        <v>1</v>
      </c>
    </row>
    <row r="2" customFormat="false" ht="15" hidden="false" customHeight="false" outlineLevel="0" collapsed="false">
      <c r="A2" s="0" t="n">
        <v>405050364</v>
      </c>
      <c r="B2" s="1" t="n">
        <v>628.65</v>
      </c>
    </row>
    <row r="3" customFormat="false" ht="15" hidden="false" customHeight="false" outlineLevel="0" collapsed="false">
      <c r="A3" s="0" t="n">
        <v>405010184</v>
      </c>
      <c r="B3" s="1" t="n">
        <v>286.26</v>
      </c>
    </row>
    <row r="4" customFormat="false" ht="15" hidden="false" customHeight="false" outlineLevel="0" collapsed="false">
      <c r="A4" s="0" t="n">
        <v>404010369</v>
      </c>
      <c r="B4" s="1" t="n">
        <v>511.56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0.85"/>
  </cols>
  <sheetData>
    <row r="1" customFormat="false" ht="15" hidden="false" customHeight="false" outlineLevel="0" collapsed="false">
      <c r="A1" s="0" t="s">
        <v>2</v>
      </c>
      <c r="B1" s="0" t="s">
        <v>3</v>
      </c>
      <c r="C1" s="0" t="s">
        <v>4</v>
      </c>
      <c r="D1" s="0" t="s">
        <v>5</v>
      </c>
    </row>
    <row r="2" customFormat="false" ht="15" hidden="false" customHeight="false" outlineLevel="0" collapsed="false">
      <c r="A2" s="0" t="s">
        <v>6</v>
      </c>
      <c r="B2" s="0" t="n">
        <v>25</v>
      </c>
      <c r="C2" s="0" t="n">
        <v>22</v>
      </c>
      <c r="D2" s="0" t="n">
        <v>47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0.71"/>
    <col collapsed="false" customWidth="true" hidden="false" outlineLevel="0" max="4" min="4" style="0" width="12.14"/>
  </cols>
  <sheetData>
    <row r="1" customFormat="false" ht="15" hidden="false" customHeight="false" outlineLevel="0" collapsed="false">
      <c r="A1" s="0" t="s">
        <v>2</v>
      </c>
      <c r="B1" s="0" t="s">
        <v>3</v>
      </c>
      <c r="C1" s="0" t="s">
        <v>4</v>
      </c>
      <c r="D1" s="0" t="s">
        <v>5</v>
      </c>
    </row>
    <row r="2" customFormat="false" ht="15" hidden="false" customHeight="false" outlineLevel="0" collapsed="false">
      <c r="A2" s="0" t="s">
        <v>6</v>
      </c>
      <c r="B2" s="0" t="n">
        <v>5238.75</v>
      </c>
      <c r="C2" s="0" t="n">
        <v>4610.1</v>
      </c>
      <c r="D2" s="1" t="n">
        <v>9848.85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3" min="3" style="0" width="13.29"/>
    <col collapsed="false" customWidth="true" hidden="false" outlineLevel="0" max="4" min="4" style="0" width="13.34"/>
    <col collapsed="false" customWidth="true" hidden="false" outlineLevel="0" max="5" min="5" style="0" width="13.29"/>
  </cols>
  <sheetData>
    <row r="1" customFormat="false" ht="15" hidden="false" customHeight="false" outlineLevel="0" collapsed="false">
      <c r="B1" s="0" t="s">
        <v>2</v>
      </c>
      <c r="C1" s="0" t="s">
        <v>3</v>
      </c>
      <c r="D1" s="0" t="s">
        <v>4</v>
      </c>
      <c r="E1" s="0" t="s">
        <v>5</v>
      </c>
    </row>
    <row r="2" customFormat="false" ht="13.8" hidden="false" customHeight="false" outlineLevel="0" collapsed="false">
      <c r="A2" s="0" t="n">
        <f aca="false">LEFT(B2,10)*1</f>
        <v>405050364</v>
      </c>
      <c r="B2" s="0" t="s">
        <v>6</v>
      </c>
      <c r="C2" s="1" t="n">
        <f aca="false">IFERROR(VLOOKUP($A2,delib326,2,0)*(Físico!B2),0)</f>
        <v>15716.25</v>
      </c>
      <c r="D2" s="1" t="n">
        <f aca="false">IFERROR(VLOOKUP($A2,delib326,2,0)*(Físico!C2),0)</f>
        <v>13830.3</v>
      </c>
      <c r="E2" s="1" t="n">
        <f aca="false">SUM(C2:D2)</f>
        <v>29546.55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3.29"/>
    <col collapsed="false" customWidth="true" hidden="false" outlineLevel="0" max="3" min="3" style="0" width="17.58"/>
    <col collapsed="false" customWidth="true" hidden="false" outlineLevel="0" max="4" min="4" style="0" width="13.29"/>
  </cols>
  <sheetData>
    <row r="1" customFormat="false" ht="15" hidden="false" customHeight="false" outlineLevel="0" collapsed="false">
      <c r="A1" s="0" t="s">
        <v>2</v>
      </c>
      <c r="B1" s="0" t="s">
        <v>3</v>
      </c>
      <c r="C1" s="0" t="s">
        <v>4</v>
      </c>
      <c r="D1" s="0" t="s">
        <v>5</v>
      </c>
    </row>
    <row r="2" customFormat="false" ht="15" hidden="false" customHeight="false" outlineLevel="0" collapsed="false">
      <c r="A2" s="0" t="s">
        <v>6</v>
      </c>
      <c r="B2" s="2" t="n">
        <f aca="false">Financeiro!B2+Complemento!C2</f>
        <v>20955</v>
      </c>
      <c r="C2" s="2" t="n">
        <f aca="false">Financeiro!C2+Complemento!D2</f>
        <v>18440.4</v>
      </c>
      <c r="D2" s="2" t="n">
        <f aca="false">SUM(B2:C2)</f>
        <v>39395.4</v>
      </c>
    </row>
    <row r="3" customFormat="false" ht="15" hidden="false" customHeight="false" outlineLevel="0" collapsed="false">
      <c r="A3" s="0" t="s">
        <v>5</v>
      </c>
      <c r="B3" s="2" t="n">
        <f aca="false">SUM(B2)</f>
        <v>20955</v>
      </c>
      <c r="C3" s="2" t="n">
        <f aca="false">SUM(C2)</f>
        <v>18440.4</v>
      </c>
      <c r="D3" s="2" t="n">
        <f aca="false">SUM(D2)</f>
        <v>39395.4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2025-03-14T18:12:00Z</dcterms:created>
  <dc:creator>Carlos Eduardo Pereira Carpes</dc:creator>
  <dc:description/>
  <dc:language>pt-BR</dc:language>
  <cp:lastModifiedBy/>
  <dcterms:modified xsi:type="dcterms:W3CDTF">2025-03-24T13:56:31Z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