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2C533D49-2ECC-4ECD-9F63-11EA17590AF3}" xr6:coauthVersionLast="47" xr6:coauthVersionMax="47" xr10:uidLastSave="{00000000-0000-0000-0000-000000000000}"/>
  <bookViews>
    <workbookView xWindow="315" yWindow="0" windowWidth="14415" windowHeight="15570" firstSheet="1" activeTab="1" xr2:uid="{20FFB724-879E-45C4-B833-0CE6A216601C}"/>
  </bookViews>
  <sheets>
    <sheet name="Delib 326-2024" sheetId="1" r:id="rId1"/>
    <sheet name="Resumo" sheetId="6" r:id="rId2"/>
    <sheet name="Físico" sheetId="2" r:id="rId3"/>
    <sheet name="Financeiro" sheetId="3" r:id="rId4"/>
    <sheet name="Complemento" sheetId="4" r:id="rId5"/>
    <sheet name="Total" sheetId="5" r:id="rId6"/>
  </sheets>
  <externalReferences>
    <externalReference r:id="rId7"/>
  </externalReferences>
  <definedNames>
    <definedName name="delib3">'Delib 326-2024'!$A$1:$L$668</definedName>
    <definedName name="delibe">[1]Delib!$A$1:$L$668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5" l="1"/>
  <c r="AB4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62" i="5"/>
  <c r="AB63" i="5"/>
  <c r="AB64" i="5"/>
  <c r="AB65" i="5"/>
  <c r="AB66" i="5"/>
  <c r="AB67" i="5"/>
  <c r="AB68" i="5"/>
  <c r="AB69" i="5"/>
  <c r="AB70" i="5"/>
  <c r="AB71" i="5"/>
  <c r="AB72" i="5"/>
  <c r="AB73" i="5"/>
  <c r="AB74" i="5"/>
  <c r="AB75" i="5"/>
  <c r="AB76" i="5"/>
  <c r="AB77" i="5"/>
  <c r="AB78" i="5"/>
  <c r="AB79" i="5"/>
  <c r="AB80" i="5"/>
  <c r="AB81" i="5"/>
  <c r="AB82" i="5"/>
  <c r="AB83" i="5"/>
  <c r="AB84" i="5"/>
  <c r="AB85" i="5"/>
  <c r="AB86" i="5"/>
  <c r="AB87" i="5"/>
  <c r="AB88" i="5"/>
  <c r="AB89" i="5"/>
  <c r="AB90" i="5"/>
  <c r="AB91" i="5"/>
  <c r="AB92" i="5"/>
  <c r="AB93" i="5"/>
  <c r="AB94" i="5"/>
  <c r="AB95" i="5"/>
  <c r="AB96" i="5"/>
  <c r="AB97" i="5"/>
  <c r="AB98" i="5"/>
  <c r="AB99" i="5"/>
  <c r="AB100" i="5"/>
  <c r="AB101" i="5"/>
  <c r="AB102" i="5"/>
  <c r="AB103" i="5"/>
  <c r="AB104" i="5"/>
  <c r="AB105" i="5"/>
  <c r="AB106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0" i="5"/>
  <c r="AB121" i="5"/>
  <c r="AB122" i="5"/>
  <c r="AB123" i="5"/>
  <c r="AB124" i="5"/>
  <c r="AB125" i="5"/>
  <c r="AB126" i="5"/>
  <c r="AB127" i="5"/>
  <c r="AB128" i="5"/>
  <c r="AB129" i="5"/>
  <c r="AB130" i="5"/>
  <c r="AB131" i="5"/>
  <c r="AB132" i="5"/>
  <c r="AB133" i="5"/>
  <c r="AB134" i="5"/>
  <c r="AB135" i="5"/>
  <c r="AB136" i="5"/>
  <c r="AB137" i="5"/>
  <c r="AB138" i="5"/>
  <c r="AB139" i="5"/>
  <c r="AB140" i="5"/>
  <c r="AB141" i="5"/>
  <c r="AB142" i="5"/>
  <c r="AB143" i="5"/>
  <c r="AB144" i="5"/>
  <c r="AB145" i="5"/>
  <c r="AB146" i="5"/>
  <c r="AB147" i="5"/>
  <c r="AB148" i="5"/>
  <c r="AB149" i="5"/>
  <c r="AB2" i="5"/>
  <c r="B3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B4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B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AA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AA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C2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Z2" i="5"/>
  <c r="AA2" i="5"/>
  <c r="B2" i="5"/>
  <c r="C149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C3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2" i="4"/>
  <c r="C3" i="4"/>
  <c r="D3" i="4"/>
  <c r="E3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C45" i="4"/>
  <c r="D45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C46" i="4"/>
  <c r="D46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C47" i="4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C48" i="4"/>
  <c r="D48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C50" i="4"/>
  <c r="D50" i="4"/>
  <c r="E50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C51" i="4"/>
  <c r="D51" i="4"/>
  <c r="E51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C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C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C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C63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C68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C69" i="4"/>
  <c r="D69" i="4"/>
  <c r="E69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C70" i="4"/>
  <c r="D70" i="4"/>
  <c r="E70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C71" i="4"/>
  <c r="D71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C72" i="4"/>
  <c r="D72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C73" i="4"/>
  <c r="D73" i="4"/>
  <c r="E73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C74" i="4"/>
  <c r="D74" i="4"/>
  <c r="E74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C75" i="4"/>
  <c r="D75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C76" i="4"/>
  <c r="D76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C77" i="4"/>
  <c r="D77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C78" i="4"/>
  <c r="D78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C79" i="4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C80" i="4"/>
  <c r="D80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C81" i="4"/>
  <c r="D81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C82" i="4"/>
  <c r="D82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C83" i="4"/>
  <c r="D83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C84" i="4"/>
  <c r="D84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C85" i="4"/>
  <c r="D85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C86" i="4"/>
  <c r="D86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C87" i="4"/>
  <c r="D87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C88" i="4"/>
  <c r="D88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C89" i="4"/>
  <c r="D89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C90" i="4"/>
  <c r="D90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C91" i="4"/>
  <c r="D91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C92" i="4"/>
  <c r="D92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C93" i="4"/>
  <c r="D93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C94" i="4"/>
  <c r="D94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C95" i="4"/>
  <c r="D95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C96" i="4"/>
  <c r="D96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C97" i="4"/>
  <c r="D97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C98" i="4"/>
  <c r="D98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C99" i="4"/>
  <c r="D99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C100" i="4"/>
  <c r="D100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C101" i="4"/>
  <c r="D101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C102" i="4"/>
  <c r="D102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C103" i="4"/>
  <c r="D103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C104" i="4"/>
  <c r="D104" i="4"/>
  <c r="E104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C105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C107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C108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C110" i="4"/>
  <c r="D110" i="4"/>
  <c r="E110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C111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C112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C113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C114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C115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C116" i="4"/>
  <c r="D116" i="4"/>
  <c r="E116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C117" i="4"/>
  <c r="D117" i="4"/>
  <c r="E117" i="4"/>
  <c r="F117" i="4"/>
  <c r="G117" i="4"/>
  <c r="H117" i="4"/>
  <c r="I117" i="4"/>
  <c r="J117" i="4"/>
  <c r="K117" i="4"/>
  <c r="L117" i="4"/>
  <c r="M117" i="4"/>
  <c r="N117" i="4"/>
  <c r="O117" i="4"/>
  <c r="P117" i="4"/>
  <c r="Q117" i="4"/>
  <c r="R117" i="4"/>
  <c r="S117" i="4"/>
  <c r="T117" i="4"/>
  <c r="U117" i="4"/>
  <c r="V117" i="4"/>
  <c r="W117" i="4"/>
  <c r="X117" i="4"/>
  <c r="Y117" i="4"/>
  <c r="Z117" i="4"/>
  <c r="AA117" i="4"/>
  <c r="AB117" i="4"/>
  <c r="C118" i="4"/>
  <c r="D118" i="4"/>
  <c r="E118" i="4"/>
  <c r="F118" i="4"/>
  <c r="G118" i="4"/>
  <c r="H118" i="4"/>
  <c r="I118" i="4"/>
  <c r="J118" i="4"/>
  <c r="K118" i="4"/>
  <c r="L118" i="4"/>
  <c r="M118" i="4"/>
  <c r="N118" i="4"/>
  <c r="O118" i="4"/>
  <c r="P118" i="4"/>
  <c r="Q118" i="4"/>
  <c r="R118" i="4"/>
  <c r="S118" i="4"/>
  <c r="T118" i="4"/>
  <c r="U118" i="4"/>
  <c r="V118" i="4"/>
  <c r="W118" i="4"/>
  <c r="X118" i="4"/>
  <c r="Y118" i="4"/>
  <c r="Z118" i="4"/>
  <c r="AA118" i="4"/>
  <c r="AB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O119" i="4"/>
  <c r="P119" i="4"/>
  <c r="Q119" i="4"/>
  <c r="R119" i="4"/>
  <c r="S119" i="4"/>
  <c r="T119" i="4"/>
  <c r="U119" i="4"/>
  <c r="V119" i="4"/>
  <c r="W119" i="4"/>
  <c r="X119" i="4"/>
  <c r="Y119" i="4"/>
  <c r="Z119" i="4"/>
  <c r="AA119" i="4"/>
  <c r="AB119" i="4"/>
  <c r="C120" i="4"/>
  <c r="D120" i="4"/>
  <c r="E120" i="4"/>
  <c r="F120" i="4"/>
  <c r="G120" i="4"/>
  <c r="H120" i="4"/>
  <c r="I120" i="4"/>
  <c r="J120" i="4"/>
  <c r="K120" i="4"/>
  <c r="L120" i="4"/>
  <c r="M120" i="4"/>
  <c r="N120" i="4"/>
  <c r="O120" i="4"/>
  <c r="P120" i="4"/>
  <c r="Q120" i="4"/>
  <c r="R120" i="4"/>
  <c r="S120" i="4"/>
  <c r="T120" i="4"/>
  <c r="U120" i="4"/>
  <c r="V120" i="4"/>
  <c r="W120" i="4"/>
  <c r="X120" i="4"/>
  <c r="Y120" i="4"/>
  <c r="Z120" i="4"/>
  <c r="AA120" i="4"/>
  <c r="AB120" i="4"/>
  <c r="C121" i="4"/>
  <c r="D121" i="4"/>
  <c r="E121" i="4"/>
  <c r="F121" i="4"/>
  <c r="G121" i="4"/>
  <c r="H121" i="4"/>
  <c r="I121" i="4"/>
  <c r="J121" i="4"/>
  <c r="K121" i="4"/>
  <c r="L121" i="4"/>
  <c r="M121" i="4"/>
  <c r="N121" i="4"/>
  <c r="O121" i="4"/>
  <c r="P121" i="4"/>
  <c r="Q121" i="4"/>
  <c r="R121" i="4"/>
  <c r="S121" i="4"/>
  <c r="T121" i="4"/>
  <c r="U121" i="4"/>
  <c r="V121" i="4"/>
  <c r="W121" i="4"/>
  <c r="X121" i="4"/>
  <c r="Y121" i="4"/>
  <c r="Z121" i="4"/>
  <c r="AA121" i="4"/>
  <c r="AB121" i="4"/>
  <c r="C122" i="4"/>
  <c r="D122" i="4"/>
  <c r="E122" i="4"/>
  <c r="F122" i="4"/>
  <c r="G122" i="4"/>
  <c r="H122" i="4"/>
  <c r="I122" i="4"/>
  <c r="J122" i="4"/>
  <c r="K122" i="4"/>
  <c r="L122" i="4"/>
  <c r="M122" i="4"/>
  <c r="N122" i="4"/>
  <c r="O122" i="4"/>
  <c r="P122" i="4"/>
  <c r="Q122" i="4"/>
  <c r="R122" i="4"/>
  <c r="S122" i="4"/>
  <c r="T122" i="4"/>
  <c r="U122" i="4"/>
  <c r="V122" i="4"/>
  <c r="W122" i="4"/>
  <c r="X122" i="4"/>
  <c r="Y122" i="4"/>
  <c r="Z122" i="4"/>
  <c r="AA122" i="4"/>
  <c r="AB122" i="4"/>
  <c r="C123" i="4"/>
  <c r="D123" i="4"/>
  <c r="E123" i="4"/>
  <c r="F123" i="4"/>
  <c r="G123" i="4"/>
  <c r="H123" i="4"/>
  <c r="I123" i="4"/>
  <c r="J123" i="4"/>
  <c r="K123" i="4"/>
  <c r="L123" i="4"/>
  <c r="M123" i="4"/>
  <c r="N123" i="4"/>
  <c r="O123" i="4"/>
  <c r="P123" i="4"/>
  <c r="Q123" i="4"/>
  <c r="R123" i="4"/>
  <c r="S123" i="4"/>
  <c r="T123" i="4"/>
  <c r="U123" i="4"/>
  <c r="V123" i="4"/>
  <c r="W123" i="4"/>
  <c r="X123" i="4"/>
  <c r="Y123" i="4"/>
  <c r="Z123" i="4"/>
  <c r="AA123" i="4"/>
  <c r="AB123" i="4"/>
  <c r="C124" i="4"/>
  <c r="D124" i="4"/>
  <c r="E124" i="4"/>
  <c r="F124" i="4"/>
  <c r="G124" i="4"/>
  <c r="H124" i="4"/>
  <c r="I124" i="4"/>
  <c r="J124" i="4"/>
  <c r="K124" i="4"/>
  <c r="L124" i="4"/>
  <c r="M124" i="4"/>
  <c r="N124" i="4"/>
  <c r="O124" i="4"/>
  <c r="P124" i="4"/>
  <c r="Q124" i="4"/>
  <c r="R124" i="4"/>
  <c r="S124" i="4"/>
  <c r="T124" i="4"/>
  <c r="U124" i="4"/>
  <c r="V124" i="4"/>
  <c r="W124" i="4"/>
  <c r="X124" i="4"/>
  <c r="Y124" i="4"/>
  <c r="Z124" i="4"/>
  <c r="AA124" i="4"/>
  <c r="AB124" i="4"/>
  <c r="C125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P125" i="4"/>
  <c r="Q125" i="4"/>
  <c r="R125" i="4"/>
  <c r="S125" i="4"/>
  <c r="T125" i="4"/>
  <c r="U125" i="4"/>
  <c r="V125" i="4"/>
  <c r="W125" i="4"/>
  <c r="X125" i="4"/>
  <c r="Y125" i="4"/>
  <c r="Z125" i="4"/>
  <c r="AA125" i="4"/>
  <c r="AB125" i="4"/>
  <c r="C126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P126" i="4"/>
  <c r="Q126" i="4"/>
  <c r="R126" i="4"/>
  <c r="S126" i="4"/>
  <c r="T126" i="4"/>
  <c r="U126" i="4"/>
  <c r="V126" i="4"/>
  <c r="W126" i="4"/>
  <c r="X126" i="4"/>
  <c r="Y126" i="4"/>
  <c r="Z126" i="4"/>
  <c r="AA126" i="4"/>
  <c r="AB126" i="4"/>
  <c r="C127" i="4"/>
  <c r="D12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C128" i="4"/>
  <c r="D128" i="4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C129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C130" i="4"/>
  <c r="D130" i="4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C131" i="4"/>
  <c r="D131" i="4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C132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C134" i="4"/>
  <c r="D134" i="4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C135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C136" i="4"/>
  <c r="D136" i="4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C137" i="4"/>
  <c r="D137" i="4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C138" i="4"/>
  <c r="D138" i="4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C139" i="4"/>
  <c r="D139" i="4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C140" i="4"/>
  <c r="D140" i="4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C141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C142" i="4"/>
  <c r="D142" i="4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C143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C144" i="4"/>
  <c r="D144" i="4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C145" i="4"/>
  <c r="D145" i="4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C146" i="4"/>
  <c r="D146" i="4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C147" i="4"/>
  <c r="D147" i="4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C148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D2" i="4"/>
  <c r="E2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C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2" i="4"/>
</calcChain>
</file>

<file path=xl/sharedStrings.xml><?xml version="1.0" encoding="utf-8"?>
<sst xmlns="http://schemas.openxmlformats.org/spreadsheetml/2006/main" count="4081" uniqueCount="877">
  <si>
    <t>Hospital SC (CNES)</t>
  </si>
  <si>
    <t>Freqüência</t>
  </si>
  <si>
    <t>Valor 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</si>
  <si>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</si>
  <si>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</si>
  <si>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</si>
  <si>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</si>
  <si>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</si>
  <si>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</si>
  <si>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</si>
  <si>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</si>
  <si>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</si>
  <si>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</si>
  <si>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</si>
  <si>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2521296 HOSPITAL BETHESDA</t>
  </si>
  <si>
    <t>2521873 HOSPITAL BEATRIZ RAMOS</t>
  </si>
  <si>
    <t>2522209 HOSPITAL MISERICORDIA</t>
  </si>
  <si>
    <t>2522411 HOSPITAL AZAMBUJA</t>
  </si>
  <si>
    <t>2522489 ASSOCIACAO HOSPITAL E MATERNIDADE DOM JOAQUIM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</si>
  <si>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</si>
  <si>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</si>
  <si>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</si>
  <si>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</si>
  <si>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</si>
  <si>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2691485 HOSPITAL DE GASPAR</t>
  </si>
  <si>
    <t>3123251 HOSPITAL DE OLHOS DE BLUMENAU</t>
  </si>
  <si>
    <t>6854729 HOSPITAL MUNICIPAL RUTH CARDOSO</t>
  </si>
  <si>
    <t>9175849 OPHTALMUS CLINICA DE OLHOS CC</t>
  </si>
  <si>
    <t>2552841 POLICLINICA LINDOLF BELL</t>
  </si>
  <si>
    <t>Total</t>
  </si>
  <si>
    <t>0401020037 ENXERTO LIVRE DE PELE TOTAL</t>
  </si>
  <si>
    <t>0401020070 EXERESE DE CISTO DERMOIDE</t>
  </si>
  <si>
    <t>0401020088 EXERESE DE CISTO SACRO-COCCIGEO</t>
  </si>
  <si>
    <t>0401020096 EXERESE DE CISTO TIREOGLOSSO</t>
  </si>
  <si>
    <t>0402010027 PARATIREOIDECTOMIA</t>
  </si>
  <si>
    <t>0402010035 TIREOIDECTOMIA PARCIAL</t>
  </si>
  <si>
    <t>0402010043 TIREOIDECTOMIA TOTAL</t>
  </si>
  <si>
    <t>0403020050 MICRONEUROLISE DE NERVO PERIFERICO</t>
  </si>
  <si>
    <t>0403020077 NEUROLISE NAO FUNCIONAL DE NERVOS PERIFERICOS</t>
  </si>
  <si>
    <t>0404010024 AMIGDALECTOMIA</t>
  </si>
  <si>
    <t>0404010032 AMIGDALECTOMIA COM ADENOIDECTOMIA</t>
  </si>
  <si>
    <t>0404010113 EXERESE DE PAPILOMA EM LARINGE</t>
  </si>
  <si>
    <t>0404010130 EXTIRPACAO DE TUMOR DO CAVUM E FARINGE</t>
  </si>
  <si>
    <t>0404010172 LARINGECTOMIA PARCIAL</t>
  </si>
  <si>
    <t>0404010350 TIMPANOPLASTIA (UNI / BILATERAL)</t>
  </si>
  <si>
    <t>0404010466 PAROTIDECTOMIA PARCIAL OU SUBTOTAL</t>
  </si>
  <si>
    <t>0404010482 SEPTOPLASTIA PARA CORRECAO DE DESVIO</t>
  </si>
  <si>
    <t>0404020070 RESSECCAO DE GLANDULA SALIVAR</t>
  </si>
  <si>
    <t>0404020321 RINOPLASTIA PARA DEFEITOS POS-TRAUMATICOS</t>
  </si>
  <si>
    <t>0404020453 OSTEOTOMIA DA MAXILA</t>
  </si>
  <si>
    <t>0404020461 OSTEOTOMIA DA MANDIBULA</t>
  </si>
  <si>
    <t>0404020771 RESSECCAO DE LESAO DA BOCA</t>
  </si>
  <si>
    <t>0406020159 EXERESE DE GANGLIO LINFATICO</t>
  </si>
  <si>
    <t>0406020566 TRATAMENTO CIRURGICO DE VARIZES (BILATERAL)</t>
  </si>
  <si>
    <t>0406020574 TRATAMENTO CIRURGICO DE VARIZES (UNILATERAL)</t>
  </si>
  <si>
    <t>0407010386 CIRURGIA BARIATRICA POR VIDEOLAPAROSCOPIA</t>
  </si>
  <si>
    <t>0407020276 FISTULECTOMIA / FISTULOTOMIA ANAL</t>
  </si>
  <si>
    <t>0407020284 HEMORROIDECTOMIA</t>
  </si>
  <si>
    <t>0407020470 TRATAMENTO CIRURGICO DE PROLAPSO ANAL</t>
  </si>
  <si>
    <t>0407030026 COLECISTECTOMIA</t>
  </si>
  <si>
    <t>0407030034 COLECISTECTOMIA VIDEOLAPAROSCOPICA</t>
  </si>
  <si>
    <t>0407030123 ESPLENECTOMIA</t>
  </si>
  <si>
    <t>0407030131 HEPATECTOMIA PARCIAL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</si>
  <si>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</si>
  <si>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</si>
  <si>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</si>
  <si>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</si>
  <si>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0407040129 HERNIOPLASTIA UMBILICAL</t>
  </si>
  <si>
    <t>0408030070 ARTRODESE CERVICAL ANTERIOR DOIS NIVEIS</t>
  </si>
  <si>
    <t>0408030100 ARTRODESE CERVICAL ANTERIOR QUATRO NIVEIS</t>
  </si>
  <si>
    <t>0408030119 ARTRODESE CERVICAL ANTERIOR UM NIVEL</t>
  </si>
  <si>
    <t>0408040157 OSTEOTOMIA DA PELVE</t>
  </si>
  <si>
    <t>0408050063 ARTROPLASTIA TOTAL PRIMARIA DO JOELHO</t>
  </si>
  <si>
    <t>0408060050 ARTRODESE DE PEQUENAS ARTICULACOES</t>
  </si>
  <si>
    <t>0408060166 OSTECTOMIA DE OSSOS DA MAO E/OU DO PE</t>
  </si>
  <si>
    <t>0408060212 RESSECCAO DE CISTO SINOVIAL</t>
  </si>
  <si>
    <t>0408060352 RETIRADA DE FIO OU PINO INTRA-OSSEO</t>
  </si>
  <si>
    <t>0408060360 RETIRADA DE FIXADOR EXTERNO</t>
  </si>
  <si>
    <t>0408060379 RETIRADA DE PLACA E/OU PARAFUSOS</t>
  </si>
  <si>
    <t>0408060425 REVISAO CIRURGICA DE COTO DE AMPUTACAO DOS DEDOS</t>
  </si>
  <si>
    <t>0408060441 TENOLISE</t>
  </si>
  <si>
    <t>0408060476 TENOPLASTIA OU ENXERTO DE TENDAO UNICO</t>
  </si>
  <si>
    <t>0408060662 TRATAMENTO CIRURGICO DE POLIDACTILIA ARTICULADA</t>
  </si>
  <si>
    <t>0409010219 NEFRECTOMIA TOTAL</t>
  </si>
  <si>
    <t>0409010294 NEFROSTOMIA PERCUTANEA</t>
  </si>
  <si>
    <t>0409010383 RESSECCAO ENDOSCOPICA DE LESAO VESICAL</t>
  </si>
  <si>
    <t>0409010510 TRATAMENTO CIRURGICO DE URETEROCELE</t>
  </si>
  <si>
    <t>0409010561 URETEROLITOTOMIA</t>
  </si>
  <si>
    <t>0409010596 URETEROLITOTRIPSIA TRANSURETEROSCOPICA</t>
  </si>
  <si>
    <t>0409020133 URETROPLASTIA AUTOGENA</t>
  </si>
  <si>
    <t>0409020176 URETROTOMIA INTERNA</t>
  </si>
  <si>
    <t>0409030023 PROSTATECTOMIA SUPRAPUBICA</t>
  </si>
  <si>
    <t>0409030040 RESSECCAO ENDOSCOPICA DE PROSTATA</t>
  </si>
  <si>
    <t>0409040126 ORQUIDOPEXIA BILATERAL</t>
  </si>
  <si>
    <t>0409040231 TRATAMENTO CIRURGICO DE VARICOCELE</t>
  </si>
  <si>
    <t>0409040240 VASECTOMIA</t>
  </si>
  <si>
    <t>0409050075 PLASTICA TOTAL DO PENIS</t>
  </si>
  <si>
    <t>0409060038 EXCISAO TIPO 3 DO COLO UTERINO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</si>
  <si>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</si>
  <si>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</si>
  <si>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</si>
  <si>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</si>
  <si>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0409060143 HISTERECTOMIA TOTAL AMPLIADA (WERTHEIN-MEIGS)</t>
  </si>
  <si>
    <t>0409060178 HISTEROSCOPIA CIRURGICA C/ RESSECTOSCOPIO</t>
  </si>
  <si>
    <t>0409060186 LAQUEADURA TUBARIA</t>
  </si>
  <si>
    <t>0409060216 OOFORECTOMIA / OOFOROPLASTIA</t>
  </si>
  <si>
    <t>0409070050 COLPOPERINEOPLASTIA ANTERIOR E POSTERIOR</t>
  </si>
  <si>
    <t>0409070068 COLPOPERINEOPLASTIA POSTERIOR</t>
  </si>
  <si>
    <t>0409070084 COLPOPLASTIA ANTERIOR</t>
  </si>
  <si>
    <t>0409070157 EXERESE DE GLANDULA DE BARTHOLIN / SKENE</t>
  </si>
  <si>
    <t>0409070246 TRATAMENTO CIRURGICO DE FISTULA URETRO-VAGINAL</t>
  </si>
  <si>
    <t>0410010073 PLASTICA MAMARIA FEMININA NAO ESTETICA</t>
  </si>
  <si>
    <t>0410010081 PLASTICA MAMARIA MASCULINA</t>
  </si>
  <si>
    <t>0410010111 SETORECTOMIA / QUADRANTECTOMIA</t>
  </si>
  <si>
    <t>0412010100 TRAQUEOPLASTIA E/OU LARINGOTRAQUEOPLASTIA</t>
  </si>
  <si>
    <t>0413040232 TRATAMENTO CIRURGICO NAO ESTETICO DA ORELHA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</si>
  <si>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</si>
  <si>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</si>
  <si>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</si>
  <si>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</si>
  <si>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0416010075 NEFRECTOMIA TOTAL EM ONCOLOGIA</t>
  </si>
  <si>
    <t>0416010130 PROSTATOVESICULECTOMIA RADICAL EM ONCOLOGIA</t>
  </si>
  <si>
    <t>0416010210 NEFRECTOMIA PARCIAL EM ONCOLOGIA</t>
  </si>
  <si>
    <t>0416020216 LINFADENECTOMIA AXILAR UNILATERAL EM ONCOLOGIA</t>
  </si>
  <si>
    <t>0416030068 GLOSSECTOMIA PARCIAL EM ONCOLOGIA</t>
  </si>
  <si>
    <t>0416030092 PAROTIDECTOMIA EM ONCOLOGIA</t>
  </si>
  <si>
    <t>0416030270 TIREOIDECTOMIA TOTAL EM ONCOLOGIA</t>
  </si>
  <si>
    <t>0416050026 COLECTOMIA PARCIAL (HEMICOLECTOMIA) EM ONCOLOGIA</t>
  </si>
  <si>
    <t>0416050077 RETOSSIGMOIDECTOMIA ABDOMINAL EM ONCOLOGIA</t>
  </si>
  <si>
    <t>0416050107 EXENTERACAO PELVICA TOTAL EM ONCOLOGIA</t>
  </si>
  <si>
    <t>0416080014 EXCISAO E ENXERTO DE PELE EM ONCOLOGIA</t>
  </si>
  <si>
    <t>Procedimentos realizados</t>
  </si>
  <si>
    <t>0401020045 EXCISAO E ENXERTO DE PELE (HEMANGIOMA, NEVUS OU TUMOR )</t>
  </si>
  <si>
    <t>0401020053 EXCISAO E SUTURA DE LESAO NA PELE C/ PLASTICA EM Z OU ROTACAO DE RETALHO</t>
  </si>
  <si>
    <t>0401020100 EXTIRPACAOE SUPRESSAO DE LESAO DE PELE E DE TECIDO CELULAR SUBCUTANEO</t>
  </si>
  <si>
    <t>0403020115 TRATAMENTO CIRURGICO DE NEUROPATIA COMPRESSIVA COM OU SEM MICROCIRURGIA</t>
  </si>
  <si>
    <t>0403020123 TRATAMENTO CIRURGICO DE SINDROME COMPRESSIVA EM TUNEL OSTEO-FIBROSO AO NIVEL DO CARPO</t>
  </si>
  <si>
    <t>0403050154 TRATAMENTO DE LESAO DO SISTEMA NEUROVEGETATIVO POR AGENTES QUIMICOS</t>
  </si>
  <si>
    <t>0404020119 EXCISAO PARCIAL DE LABIO COM ENXERTO LIVRE / ROTACAO DE RETALHO</t>
  </si>
  <si>
    <t>0405030169 VITRECTOMIA POSTERIOR COM INFUSAO DE PERFLUOCARBONO E ENDOLASER</t>
  </si>
  <si>
    <t>0405030177 VITRECTOMIA POSTERIOR COM INFUSAO DE PERFLUOCARBONO/OLEO DE SILICONE/ENDOLASER</t>
  </si>
  <si>
    <t>0407020217 ESFINCTEROTOMIA INTERNA E TRATAMENTO DE FISSURA ANAL</t>
  </si>
  <si>
    <t>0408010142 REPARO DE ROTURA DO MANGUITO ROTADOR (INCLUI PROCEDIMENTOS DESCOMPRESSIVOS)</t>
  </si>
  <si>
    <t>0408010215 TRATAMENTO CIRURGICO DE LUXACAO RECIDIVANTE / HABITUAL DE ARTICULACAO ESCAPULO-UMERAL</t>
  </si>
  <si>
    <t>0408020032 ARTRODESE DE MEDIAS / GRANDES ARTICULACOES DE MEMBRO SUPERIOR</t>
  </si>
  <si>
    <t>0408020555 TRATAMENTO CIRURGICO DE PSEUDARTROSE / RETARDO DE CONSOLIDACAO / PERDA OSSEA DA MAO</t>
  </si>
  <si>
    <t>0408020601 TRATAMENTO CIRURGICO DE PSEUDO-RETARDO / CONSOLIDACAO / PERDA OSSEA AO IIVEL DO CARPO</t>
  </si>
  <si>
    <t>0408030089 ARTRODESE CERVICAL ANTERIOR C1-C2 VIA TRANS-ORAL / EXTRA-ORAL</t>
  </si>
  <si>
    <t>0408030143 ARTRODESE INTERSOMATICA VIA POSTERIOR / POSTERO-LATERAL DOIS NIVEIS</t>
  </si>
  <si>
    <t>0408030160 ARTRODESE INTERSOMATICA VIA POSTERIOR / POSTERO-LATERAL TRES NIVEIS</t>
  </si>
  <si>
    <t>0408030259 ARTRODESE TORACO-LOMBO-SACRA ANTERIOR, TRES NIVEIS,</t>
  </si>
  <si>
    <t>0408030380 DISCECTOMIA CERVICAL / LOMBAR / LOMBO-SACRA POR VIA POSTERIOR (1 NIVEL C/ MICROSCOPIO)</t>
  </si>
  <si>
    <t>0408040076 ARTROPLASTIA DE REVISAO OU RECONSTRUCAO DO QUADRIL</t>
  </si>
  <si>
    <t>0408040092 ARTROPLASTIA TOTAL PRIMARIA DO QUADRIL NAO CIMENTADA / HIBRIDA</t>
  </si>
  <si>
    <t>0408050039 ARTRODESE DE MEDIAS / GRANDES ARTICULACOES DE MEMBRO INFERIOR</t>
  </si>
  <si>
    <t>0408050055 ARTROPLASTIA TOTAL DE JOELHO - REVISAO / RECONSTRUCAO</t>
  </si>
  <si>
    <t>0408050160 RECONSTRUCAOLIGAMENTAR INTRA-ARTICULAR DO JOELHO (CRUZADO ANTERIOR)</t>
  </si>
  <si>
    <t>0408050659 TRATAMENTO CIRURGICO DE HALUX VALGUS COM OSTEOTOMIA DO PRIMEIRO OSSO METATARSIANO</t>
  </si>
  <si>
    <t>0408050896 TRATAMENTO CIRURGICO DE ROTURA DO MENISCO COM MENISCECTOMIA PARCIAL / TOTAL</t>
  </si>
  <si>
    <t>0408060069 ARTROPLASTIA DE RESSECCAO DE MEDIA / GRANDE ARTICULACAO</t>
  </si>
  <si>
    <t>0408060239 RESSECCAO DE TUMOR E RECONSTRUCAO C/ RETALHO MICROCIRURGICO</t>
  </si>
  <si>
    <t>0408060310 RESSECCAO SIMPLES DE TUMOR OSSEO / DE PARTES MOLES</t>
  </si>
  <si>
    <t>0409010065 CISTOLITOTOMIA E/OU RETIRADA DE CORPO ESTRANHO DA BEXIGA</t>
  </si>
  <si>
    <t>0409010499 TRATAMENTO CIRURGICO DE INCONTINENCIA URINARIA VIA ABDOMINAL</t>
  </si>
  <si>
    <t>0409060046 CURETAGEM SEMIOTICA C/ OU S/ DILATACAO DO COLO DO UTERO</t>
  </si>
  <si>
    <t>0409070270 TRATAMENTO CIRURGICO DE INCONTINENCIA URINARIA POR VIA VAGINAL</t>
  </si>
  <si>
    <t>0410010090 PLASTICA MAMARIA RECONSTRUTIVA POS MASTECTOMIA C/ IMPLANTE DE PROTESE</t>
  </si>
  <si>
    <t>0412010046 COLOCACAO DE PROTESE LARINGO TRAQUEAL/ TRAQUEO-BRONQUICA (INCLUI PROTESE)</t>
  </si>
  <si>
    <t>0414010329 TRATAMENTO CIRURGICO DE CISTO DO COMPLEXO MAXILO-MANDIBULAR</t>
  </si>
  <si>
    <t>0414020413 TRATAMENTO ODONTOLOGICO PARA PACIENTES COM NECESSIDADES ESPECIAIS</t>
  </si>
  <si>
    <t>0416010172 RESSECCAO ENDOSCOPICA DE TUMOR VESICAL EM ONCOLOGIA</t>
  </si>
  <si>
    <t>0416020178 LINFADENECTOMIA CERVICAL SUPRAOMO-HIOIDEA UNILATERAL EM ONCOLOGIA</t>
  </si>
  <si>
    <t>0416060110 HISTERECTOMIA COM OU SEM ANEXECTOMIA (UNI / BILATERAL) EM ONCOLOGIA</t>
  </si>
  <si>
    <t>0416080030 EXCISAO E SUTURA DE LESAO NA PELE COM PLASTICA EM Z OU ROTACAO DE RETALHO EM ONCOLOGIA</t>
  </si>
  <si>
    <t>0416080120 EXTIRPACAO MULTIPLA DE LESAO DA PELE OU TECIDO CELULAR SUBCUTANEO EM ONCOLOGIA</t>
  </si>
  <si>
    <t>0416090109 RESSECCAO DE TUMOR OSSEO COM SUBSTITUICAO (ENDOPROTESE) OU COM RECONSTRUCAO E FIXACAO EM ON</t>
  </si>
  <si>
    <t>0416120040 RESSECCAO DE LESAO NAO PALPAVEL DE MAMA COM MARCACAO EM ONCOLOGIA (POR MAMA)</t>
  </si>
  <si>
    <t>0416120059 SEGMENTECTOMIA/QUADRANTECTOMIA/SETORECTOMIA DE MAMA EM ONCOLOGIA</t>
  </si>
  <si>
    <t>CÓDIGO</t>
  </si>
  <si>
    <t>PROCEDIMENTO</t>
  </si>
  <si>
    <t>ESPECIALIDADE</t>
  </si>
  <si>
    <t>INSTRUMENTO DE REGISTRO</t>
  </si>
  <si>
    <t>VALOR SIGTAP</t>
  </si>
  <si>
    <t>COMPLEMENTO TABELA CATARINENSE</t>
  </si>
  <si>
    <t>OPME TABELA CATARINENSE</t>
  </si>
  <si>
    <t>VALOR POR PROCEDIMENTO</t>
  </si>
  <si>
    <t>COMPLEXIDADE</t>
  </si>
  <si>
    <t>TIPO DE FINANCIAMENTO</t>
  </si>
  <si>
    <t>xtabela</t>
  </si>
  <si>
    <t>COMPLEMENTO</t>
  </si>
  <si>
    <t>0414010329 - TRATAMENTO CIRÚRGICO DE CISTO DO COMPLEXO MAXILO-MANDIBULAR</t>
  </si>
  <si>
    <t>BUCOMAXILOFACIAL</t>
  </si>
  <si>
    <t>AIH MS</t>
  </si>
  <si>
    <t>média</t>
  </si>
  <si>
    <t>06 - Média e Alta Complexidade (MAC)</t>
  </si>
  <si>
    <t>0414010345 - EXCISÃO DE CÁLCULO DE GLÂNDULA SALIVAR</t>
  </si>
  <si>
    <t>0414020413 - TRATAMENTO ODONTOLÓGICO PARA PACIENTES COM NECESSIDADES ESPECIAIS</t>
  </si>
  <si>
    <t>0407020080 - COLECTOMIA VIDEOLAPAROSCÓPICA</t>
  </si>
  <si>
    <t>GASTRO</t>
  </si>
  <si>
    <t>alta</t>
  </si>
  <si>
    <t>0401020010 - ENXERTO COMPOSTO</t>
  </si>
  <si>
    <t>GERAL</t>
  </si>
  <si>
    <t>0401020029 - ENXERTO DERMO-EPIDÉRMICO</t>
  </si>
  <si>
    <t>0401020037 - ENXERTO LIVRE DE PELE TOTAL</t>
  </si>
  <si>
    <t>0401020045 - EXCISÃO E ENXERTO DE PELE (HEMANGIOMA, NEVUS OU TUMOR )</t>
  </si>
  <si>
    <t>0401020053 - EXCISÃO E SUTURA DE LESAO NA PELE C/ PLÁSTICA EM Z OU ROTAÇÃO DE RETALHO</t>
  </si>
  <si>
    <t>0401020061 - EXÉRESE DE CISTO BRANQUIAL</t>
  </si>
  <si>
    <t>0401020070 - EXÉRESE DE CISTO DERMOIDE</t>
  </si>
  <si>
    <t>0401020088 - EXÉRESE DE CISTO SACRO-COCCIGEO</t>
  </si>
  <si>
    <t>0401020096 - EXÉRESE DE CISTO TIREOGLOSSO</t>
  </si>
  <si>
    <t>0401020100 - EXTIRPAÇÃOE SUPRESSÃO DE LESÃO DE PELE E DE TECIDO CELULAR SUBCUTÂNEO</t>
  </si>
  <si>
    <t>0401020118 - HOMOENXERTIA (ATO CIRÚRGICO PRE E PÓS-OPERATÓRIO)</t>
  </si>
  <si>
    <t>0401020142 - TRATAMENTO CIRÚRGICO DE HIPERCERATOSE PLANTAR COM (CORREÇÃO PLÁSTICA)</t>
  </si>
  <si>
    <t>0401020150 - TRATAMENTO CIRÚRGICO DO SINUS PRÉ-AURICULAR</t>
  </si>
  <si>
    <t>0401020169 - TRATAMENTO EM ESTÁGIOS SUBSEQUENTES DE ENXERTIA</t>
  </si>
  <si>
    <t>0407010017 - DEGASTROGASTRECTOMIA COM OU SEM VAGOTOMIA</t>
  </si>
  <si>
    <t>0407010033 - ESOFAGECTOMIA DISTAL COM TORACOTOMIA</t>
  </si>
  <si>
    <t>0407010041 - ESOFAGECTOMIA DISTAL SEM TORACOTOMIA</t>
  </si>
  <si>
    <t>0407010050 - ESOFAGECTOMIA VIDEOLAPAROSCÓPICA</t>
  </si>
  <si>
    <t>0407010068 - ESÔFAGO-COLONPLASTIA</t>
  </si>
  <si>
    <t>0407010076 - ESOFAGOGASTRECTOMIA</t>
  </si>
  <si>
    <t>0407010084 - ESOFAGOPLASTIA / GASTROPLASTIA</t>
  </si>
  <si>
    <t>0407010092 - ESOFAGORRAFIA CERVICAL</t>
  </si>
  <si>
    <t>0407010106 - ESOFAGORRAFIA TORÁCICA</t>
  </si>
  <si>
    <t>0407010130 - GASTRECTOMIA PARCIAL COM OU SEM VAGOTOMIA</t>
  </si>
  <si>
    <t>0407010149 - GASTRECTOMIA TOTAL</t>
  </si>
  <si>
    <t>0407010165 - GASTROENTEROANASTOMOSE</t>
  </si>
  <si>
    <t>0407010211 - GASTROSTOMIA</t>
  </si>
  <si>
    <t>0407010220 - GASTROSTOMIA VIDEOLAPAROSCÓPICA</t>
  </si>
  <si>
    <t>0407010270 - TRATAMENTO CIRÚRGICO DE ACALASIA (CARDIOMIOPLASTIA)</t>
  </si>
  <si>
    <t>0407010289 - TRATAMENTO CIRÚRGICO DE DIVERTÍCULO DO TUBO DIGESTIVO</t>
  </si>
  <si>
    <t>0407010297 - TRATAMENTO CIRÚRGICO DE REFLUXO GASTROESOFÁGICO</t>
  </si>
  <si>
    <t>0407020012 - AMPUTAÇÃO COMPLETA ABDOMINO-PERINEAL DO RETO</t>
  </si>
  <si>
    <t>0407020020 - AMPUTAÇÃO POR PROCIDÊNCIA DE RETO</t>
  </si>
  <si>
    <t>0407020063 - COLECTOMIA PARCIAL (HEMICOLECTOMIA)</t>
  </si>
  <si>
    <t>0407020071 - COLECTOMIA TOTAL</t>
  </si>
  <si>
    <t>0407020110 - CRIPTECTOMIA ÚNICA / MÚLTIPLA</t>
  </si>
  <si>
    <t>0407020144 - DRENAGEM DE ABSCESSO ISQUIORRETAL</t>
  </si>
  <si>
    <t>0407020179 - ENTERECTOMIA</t>
  </si>
  <si>
    <t>0407020187 - ENTEROANASTOMOSE (QUALQUER SEGMENTO)</t>
  </si>
  <si>
    <t>0407020195 - ENTEROPEXIA (QUALQUER SEGMENTO)</t>
  </si>
  <si>
    <t>0407020217 - ESFINCTEROTOMIA INTERNA E TRATAMENTO DE FISSURA ANAL</t>
  </si>
  <si>
    <t>0407020225 - EXCISÃO DE LESÃO / TUMOR ANU-RETAL</t>
  </si>
  <si>
    <t>0407020233 - EXCISÃO DE LESÃO INTESTINAL / MESENTÉRICA LOCALIZADA</t>
  </si>
  <si>
    <t>0407020241 - FECHAMENTO DE ENTEROSTOMIA (QUALQUER SEGMENTO)</t>
  </si>
  <si>
    <t>0407020250 - FECHAMENTO DE FÍSTULA DE COLON</t>
  </si>
  <si>
    <t>0407020268 - FECHAMENTO DE FÍSTULA DE RETO</t>
  </si>
  <si>
    <t>0407020276 - FISTULECTOMIA / FISTULOTOMIA ANAL</t>
  </si>
  <si>
    <t>0407020284 - HEMORROIDECTOMIA</t>
  </si>
  <si>
    <t>0407020292 - HERNIORRAFIA COM RESSECÇÃO INTESTINAL (HERNIA ESTRANGULADA)</t>
  </si>
  <si>
    <t>0407020322 - PLÁSTICA ANAL EXTERNA / ESFINCTEROPLASTIA ANAL</t>
  </si>
  <si>
    <t>0407020330 - PROCTOCOLECTOMIA TOTAL COM RESERVATÒRIO ILEAL</t>
  </si>
  <si>
    <t>0407020349 - PROCTOPEXIA ABDOMINAL POR PROCIDÊNCIA DO RETO</t>
  </si>
  <si>
    <t>0407020357 - PROCTOPLASTIA E PROCTORRAFIA POR VIA PERINEAL</t>
  </si>
  <si>
    <t>0407020403 - RETOSSIGMOIDECTOMIA ABDOMINAL</t>
  </si>
  <si>
    <t>0407020411 - RETOSSIGMOIDECTOMIA ABDOMINO-PERINEAL</t>
  </si>
  <si>
    <t>0407020420 - TRATAMENTO CIRÚRGICO DE ANOMALIAS CONGENITAS DO ANUS E RETO</t>
  </si>
  <si>
    <t>0407020438 - TRATAMENTO CIRÚRGICO DE AUSENCIA DO RETO (ABDOMINO-PERINEAL)</t>
  </si>
  <si>
    <t>0407020470 - TRATAMENTO CIRÚRGICO DE PROLAPSO ANAL</t>
  </si>
  <si>
    <t>0407030018 - ANASTOMOSE BILEO-DIGESTIVA</t>
  </si>
  <si>
    <t>0407030026 - COLECISTECTOMIA</t>
  </si>
  <si>
    <t>0407030034 - COLECISTECTOMIA VIDEOLAPAROSCÓPICA</t>
  </si>
  <si>
    <t>0407030042 - COLECISTOSTOMIA</t>
  </si>
  <si>
    <t>0407030050 - COLEDOCOPLASTIA</t>
  </si>
  <si>
    <t>0407030069 - COLEDOCOTOMIA COM OU SEM COLECISTECTOMIA</t>
  </si>
  <si>
    <t>0407030077 - COLEDOCOTOMIA VIDEOLAPAROSCÓPICA</t>
  </si>
  <si>
    <t>0407030123 - ESPLENECTOMIA</t>
  </si>
  <si>
    <t>0407030131 - HEPATECTOMIA PARCIAL</t>
  </si>
  <si>
    <t>0407030166 - HEPATOTOMIA E DRENAGEM DE ABSCESSO / CISTO</t>
  </si>
  <si>
    <t>0407030174 - MARSUPIALIZAÇÃO DE ABSCESSO / CISTO</t>
  </si>
  <si>
    <t>0407030182 - PANCREATECTOMIA PARCIAL</t>
  </si>
  <si>
    <t>0407030190 - PANCREATECTOMIA VIDEOLAPAROSCOPICA</t>
  </si>
  <si>
    <t>0407030204 - PANCREATO-DUODENECTOMIA</t>
  </si>
  <si>
    <t>0407030247 - TRATAMENTO CIRÚRGICO DE CISTOS PANCREÁTICOS</t>
  </si>
  <si>
    <t>0407040048 - HERNIOPLASTIA DIAFRAGMÁTICA (VIA ABDOMINAL)</t>
  </si>
  <si>
    <t>0407040056 - HERNIOPLASTIA DIAFRAGMÁTICA (VIA TORÁCICA)</t>
  </si>
  <si>
    <t>0407040064 - HERNIOPLASTIA EPIGASTRICA</t>
  </si>
  <si>
    <t>0407040072 - HERNIOPLASTIA EPIGASTRICA VIDEOLAPAROSCOPICA</t>
  </si>
  <si>
    <t>0407040080 - HERNIOPLASTIA INCISIONAL</t>
  </si>
  <si>
    <t>0407040099 - HERNIOPLASTIA INGUINAL (BILATERAL)</t>
  </si>
  <si>
    <t>0407040102 - HERNIOPLASTIA INGUINAL / CRURAL (UNILATERAL)</t>
  </si>
  <si>
    <t>0407040110 - HERNIOPLASTIA RECIDIVANTE</t>
  </si>
  <si>
    <t>0407040129 - HERNIOPLASTIA UMBILICAL</t>
  </si>
  <si>
    <t>0407040137 - HERNIORRAFIA INGUINAL VIDEOLAPAROSCÓPICA</t>
  </si>
  <si>
    <t>0407040153 - HERNIORRAFIA UMBILICAL VIDEOLAPAROSCÓPICA</t>
  </si>
  <si>
    <t>0407040170 - LAPAROTOMIA VIDEOLAPAROSCÓPICA PARA DRENAGEM E/OU BIÓPSIA</t>
  </si>
  <si>
    <t>0407040226 - REPARACAO DE OUTRAS HERNIAS</t>
  </si>
  <si>
    <t>0412010038 - COLOCAÇÃO DE PRÓTESE LARINGO-TRAQUEAL, TRAQUEAL, TRAQUEO-BRÔNQUICA, BRÔNQUICA POR VIA ENDOSCOPICA (INCLUI PRÓTESE)</t>
  </si>
  <si>
    <t>0412010046 - COLOCACAO DE PRÓTESE LARINGO TRAQUEAL/ TRAQUEO-BRÔNQUICA (INCLUI PRÓTESE)</t>
  </si>
  <si>
    <t>0412010097 - TRAQUEOPLASTIA POR ACESSO TORÁCICO</t>
  </si>
  <si>
    <t>0412010100 - TRAQUEOPLASTIA E/OU LARINGOTRAQUEOPLASTIA</t>
  </si>
  <si>
    <t>0412010119 - TRAQUEORRAFIA E/OU FECHAMENTO DE FÍSTULA TRAQUEO-CUTÂNEA</t>
  </si>
  <si>
    <t>0412010143 - TRATAMENTO CIRURGICO DE FISTULA TRAQUEOESOFÁGICA ADQUIRIDA</t>
  </si>
  <si>
    <t>0412020017 - MEDIASTINOTOMIA EXPLORADORA PARA-ESTERNAL / POR VIA ANTERIOR</t>
  </si>
  <si>
    <t>0412020025 - MEDIASTINOTOMIA EXTRAPLEURAL POR VIA POSTERIOR</t>
  </si>
  <si>
    <t>0412020050 - RESSECÇÃO DE TUMOR DO MEDIASTINO</t>
  </si>
  <si>
    <t>0412020068 - TIMECTOMIA</t>
  </si>
  <si>
    <t>0412030012 - DESCORTICAÇÃO PULMONAR</t>
  </si>
  <si>
    <t>0412030110 - PLEURODESE</t>
  </si>
  <si>
    <t>0412040018 - COSTECTOMIA</t>
  </si>
  <si>
    <t>0412040026 - ESTERNECTOMIA COM OU SEM PRÓTESE</t>
  </si>
  <si>
    <t>0412040034 - ESTERNECTOMIA SUBTOTAL</t>
  </si>
  <si>
    <t>0412040115 - RETIRADA DE CORPO ESTRANHO DA PAREDE TORÁCICA</t>
  </si>
  <si>
    <t>0412040123 - TORACECTOMIA COM RECONSTRUÇÃO PARIETAL (POR PRÓTESE)</t>
  </si>
  <si>
    <t>0412040131 - TORACECTOMIA SEM RECONSTRUÇÃO PARIETAL</t>
  </si>
  <si>
    <t>0412040158 - TORACOPLASTIA (QUALQUER TÉCNICA)</t>
  </si>
  <si>
    <t>0412040174 - TORACOTOMIA EXPLORADORA</t>
  </si>
  <si>
    <t>0412040182 - TRATAMENTO CIRÚRGICO DE DEFEITOS CONGÊNITOS DO TÓRAX</t>
  </si>
  <si>
    <t>0412040212 - TRATAMENTO CIRURGICO DE PAREDE TORACICA</t>
  </si>
  <si>
    <t>0412050013 - BULECTOMIA UNI OU BILATERAL</t>
  </si>
  <si>
    <t>0412050048 - LOBECTOMIA PULMONAR</t>
  </si>
  <si>
    <t>0412050064 - PNEUMOMECTOMIA</t>
  </si>
  <si>
    <t>0412050072 - PNEUMONECTOMIA DE TOTALIZACAO</t>
  </si>
  <si>
    <t>0412050102 - RESSECÇÃO EM CUNHA, TUMORECTOMIA / BIOPSIA DE PULMAO A CEU ABERTO</t>
  </si>
  <si>
    <t>0412050145 - METASTASECTOMIA PULMONAR UNI OU BILATERAL (QUALQUER MÉTODO)</t>
  </si>
  <si>
    <t>0413040020 - CORREÇÃO DE RETRAÇÃO CICATRICIAL VÁRIOS ESTÁGIOS</t>
  </si>
  <si>
    <t>0413040038 - DERMOLIPECTOMIA (1 OU 2 MEMBROS INFERIORES)</t>
  </si>
  <si>
    <t>0413040046 - DERMOLIPECTOMIA ABDOMINAL NAO ESTETICA (PLÁSTICA ABDOMINAL)</t>
  </si>
  <si>
    <t>0413040097 - PREPARO DE RETALHO</t>
  </si>
  <si>
    <t>0413040119 - RECONSTRUCAO DE LÓBULO DA ORELHA</t>
  </si>
  <si>
    <t>0413040127 - RECONSTRUCAO DE POLO SUPERIOR DA ORELHA</t>
  </si>
  <si>
    <t>0413040135 - RECONSTRUCAO DO HELIX DA ORELHA</t>
  </si>
  <si>
    <t>0413040143 - RECONSTRUCAO TOTAL DE ORELHA (MULTIPLOS ESTAGIOS)</t>
  </si>
  <si>
    <t>0413040151 - TRANSFERÊNCIA INTERMEDIÁRIA DE RETALHO</t>
  </si>
  <si>
    <t>0413040186 - TRATAMENTO CIRURGICO DE RETRACAO CICATRICIAL DA AXILA</t>
  </si>
  <si>
    <t>0413040194 - TRATAMENTO CIRURGICO DE RETRACAO CICATRICIAL DO COTOVELO</t>
  </si>
  <si>
    <t>0413040208 - TRATAMENTO CIRURGICO DE RETRACAO CICATRICIAL DOS DEDOS DA MAO/PE S/ COMPROMETIMENTO TENDINOSO</t>
  </si>
  <si>
    <t>0413040232 - TRATAMENTO CIRURGICO NAO ESTÉTICO DA ORELHA</t>
  </si>
  <si>
    <t>0409060011 - CERCLAGEM DE COLO DO UTERO</t>
  </si>
  <si>
    <t>GINECOLOGIA</t>
  </si>
  <si>
    <t>0409060020 - COLPOPERINEOPLASTIA ANTERIOR E POSTERIOR C/ AMPUTACAO DE COLO</t>
  </si>
  <si>
    <t>0409060038 - EXCISÃO TIPO 3 DO COLO UTERINO</t>
  </si>
  <si>
    <t>0409060046 - CURETAGEM SEMIOTICA C/ OU S/ DILATACAO DO COLO DO UTERO</t>
  </si>
  <si>
    <t>0409060054 - CURETAGEM UTERINA EM MOLA HIDATIFORME</t>
  </si>
  <si>
    <t>0409060100 - HISTERECTOMIA (POR VIA VAGINAL)</t>
  </si>
  <si>
    <t>0409060119 - HISTERECTOMIA C/ ANEXECTOMIA (UNI / BILATERAL)</t>
  </si>
  <si>
    <t>0409060127 - HISTERECTOMIA SUBTOTAL</t>
  </si>
  <si>
    <t>0409060135 - HISTERECTOMIA TOTAL</t>
  </si>
  <si>
    <t>0409060143 - HISTERECTOMIA TOTAL AMPLIADA (WERTHEIN-MEIGS)</t>
  </si>
  <si>
    <t>0409060151 - HISTERECTOMIA VIDEOLAPAROSCOPICA</t>
  </si>
  <si>
    <t>0409060178 - HISTEROSCOPIA CIRURGICA C/ RESSECTOSCOPIO</t>
  </si>
  <si>
    <t>0409060186 - LAQUEADURA TUBARIA</t>
  </si>
  <si>
    <t>0409060194 - MIOMECTOMIA</t>
  </si>
  <si>
    <t>0409060208 - MIOMECTOMIA VIDEOLAPAROSCOPICA</t>
  </si>
  <si>
    <t>0409060216 - OOFORECTOMIA / OOFOROPLASTIA</t>
  </si>
  <si>
    <t>0409060224 - RESSECCAO DE VARIZES PELVICAS</t>
  </si>
  <si>
    <t>0409060232 - SALPINGECTOMIA UNI / BILATERAL</t>
  </si>
  <si>
    <t>0409060240 - SALPINGECTOMIA VIDEOLAPAROSCOPICA</t>
  </si>
  <si>
    <t>0409060259 - SALPINGOPLASTIA</t>
  </si>
  <si>
    <t>0409060267 - SALPINGOPLASTIA VIDEOLAPAROSCOPICA</t>
  </si>
  <si>
    <t>0409060275 - TRAQUELOPLASTIA</t>
  </si>
  <si>
    <t>0409070017 - ALARGAMENTO DA ENTRADA VAGINAL</t>
  </si>
  <si>
    <t>0409070025 - COLPECTOMIA</t>
  </si>
  <si>
    <t>0409070033 - COLPOCLEISE (CIRURGIA DE LE FORT)</t>
  </si>
  <si>
    <t>0409070041 - COLPOPERINEOCLEISE</t>
  </si>
  <si>
    <t>0409070050 - COLPOPERINEOPLASTIA ANTERIOR E POSTERIOR</t>
  </si>
  <si>
    <t>0409070068 - COLPOPERINEOPLASTIA POSTERIOR</t>
  </si>
  <si>
    <t>0409070076 - COLPOPERINEORRAFIA NAO OBSTETRICA</t>
  </si>
  <si>
    <t>0409070084 - COLPOPLASTIA ANTERIOR</t>
  </si>
  <si>
    <t>0409070114 - CONSTRUCAO DE VAGINA</t>
  </si>
  <si>
    <t>0409070149 - EXERESE DE CISTO VAGINAL</t>
  </si>
  <si>
    <t>0409070157 - EXERESE DE GLÂNDULA DE BARTHOLIN / SKENE</t>
  </si>
  <si>
    <t>0409070190 - MARSUPIALIZACAO DE GLÂNDULA DE BARTOLIN</t>
  </si>
  <si>
    <t>0409070203 - OPERACAO DE BURCH</t>
  </si>
  <si>
    <t>0409070211 - RECONSTRUCAO DA VAGINA</t>
  </si>
  <si>
    <t>0409070220 - TRATAMENTO CIRURGICO DE COAPTACAO DE NINFAS</t>
  </si>
  <si>
    <t>0409070238 - TRATAMENTO CIRURGICO DE FISTULA RETO-VAGINAL</t>
  </si>
  <si>
    <t>0409070254 - TRATAMENTO CIRURGICO DE FISTULA VESICO-VAGINAL</t>
  </si>
  <si>
    <t>0409070262 - TRATAMENTO CIRURGICO DE HIPERTROFIA DOS PEQUENOS LABIOS</t>
  </si>
  <si>
    <t>0409070270 - TRATAMENTO CIRURGICO DE INCONTINÊNCIA URINÁRIA POR VIA VAGINAL</t>
  </si>
  <si>
    <t>0409070289 - TRATAMENTO CIRURGICO DE VAGINA SEPTADA / ATRESICA</t>
  </si>
  <si>
    <t>0409070300 - VULVECTOMIA SIMPLES</t>
  </si>
  <si>
    <t>0410010057 - MASTECTOMIA RADICAL C/ LINFADENECTOMIA</t>
  </si>
  <si>
    <t>0410010065 - MASTECTOMIA SIMPLES</t>
  </si>
  <si>
    <t>0410010073 - PLASTICA MAMÁRIA FEMININA NAO ESTETICA</t>
  </si>
  <si>
    <t>0410010081 - PLASTICA MAMÁRIA MASCULINA</t>
  </si>
  <si>
    <t>0410010090 - PLASTICA MAMÁRIA RECONSTRUTIVA PÓS MASTECTOMIA C/ IMPLANTE DE PRÓTESE</t>
  </si>
  <si>
    <t>0410010111 - SETORECTOMIA / QUADRANTECTOMIA</t>
  </si>
  <si>
    <t>0410010120 - SETORECTOMIA / QUADRANTECTOMIA C/ ESVAZIAMENTO GANGLIONAR</t>
  </si>
  <si>
    <t>0415010012 - TRATAMENTO C/ CIRURGIAS MULTIPLAS</t>
  </si>
  <si>
    <t>MULTIPLA/SEQUENCIAIS</t>
  </si>
  <si>
    <t>N/D</t>
  </si>
  <si>
    <t>0415020034 - OUTROS PROCEDIMENTOS COM CIRURGIAS SEQUENCIAIS</t>
  </si>
  <si>
    <t>0415020042 - PROCEDIMENTOS SEQUENCIAIS EM ANOMALIA CRÂNIO E BUCOMAXILOFACIAL</t>
  </si>
  <si>
    <t>0415020069 - PROCEDIMENTOS SEQUENCIAIS EM ORTOPEDIA</t>
  </si>
  <si>
    <t>0415020077 - PROCEDIMENTOS SEQUENCIAIS EM NEUROCIRURGIA</t>
  </si>
  <si>
    <t>0403010012 - CRANIOPLASTIA</t>
  </si>
  <si>
    <t>NEUROLOGIA</t>
  </si>
  <si>
    <t>0403010101 - DERIVAÇÃO VENTRICULAR PARA PERITÔNEO / ÁTRIO / PLEURA / RAQUE</t>
  </si>
  <si>
    <t>0403010152 - RESSECÇÃO DE MUCOCELE FRONTAL</t>
  </si>
  <si>
    <t>0403010160 - RETIRADA DE DERIVAÇÃO VENTRICULAR PARA PERITONEO / ÁTRIO / PLEURA / RAQUE</t>
  </si>
  <si>
    <t>0403010179 - RETIRADA DE PLACA DE CRANIOPLASTIA</t>
  </si>
  <si>
    <t>0403010187 - REVISÃO DE DERIVAÇÃO VENTRICULAR PARA PERITÔNEO / ÁTRIO / PLEURA / RAQUE</t>
  </si>
  <si>
    <t>0403010322 - TRATAMENTO CIRÚRGICO DE OSTEOMIELITE DO CRÂNIO</t>
  </si>
  <si>
    <t>0403020077 - NEUROLISE NAO FUNCIONAL DE NERVOS PERIFERICOS</t>
  </si>
  <si>
    <t>0403020085 - NEURORRAFIA</t>
  </si>
  <si>
    <t>0403020107 - TRANSPOSICAO DO NERVO CUBITAL</t>
  </si>
  <si>
    <t>0403050111 - SIMPATECTOMIA LOMBAR A CÉU ABERTO</t>
  </si>
  <si>
    <t>0403050146 - SIMPATECTOMIA TORÁCICA VIDEOCIRÚRGICA</t>
  </si>
  <si>
    <t>0405010010 - CORRECAO CIRURGICA DE ENTROPIO E ECTROPIO</t>
  </si>
  <si>
    <t>OFTALMO</t>
  </si>
  <si>
    <t>APAC MS/AIH MS</t>
  </si>
  <si>
    <t>0405010028 - CORREÇÃO CIRÚRGICA DE EPICANTO E TELECANTO</t>
  </si>
  <si>
    <t>0405010036 - DACRIOCISTORRINOSTOMIA</t>
  </si>
  <si>
    <t>0405010079 - EXÉRESE DE CALAZIO E OUTRAS PEQUENAS LESOES DA PALPEBRA E SUPERCILIOS</t>
  </si>
  <si>
    <t>0405010117 - RECONSTITUICAO DE CANAL LACRIMAL</t>
  </si>
  <si>
    <t>0405010125 - RECONSTITUIÇÃO PARCIAL DE PALPEBRA COM TARSORRAFIA</t>
  </si>
  <si>
    <t>0405010133 - RECONSTITUIÇÃO TOTAL DE PALPEBRA</t>
  </si>
  <si>
    <t>0405010150 - SONDAGEM DE CANAL LACRIMAL SOB ANESTESIA GERAL</t>
  </si>
  <si>
    <t>0405020015 - CORREÇÃO CIRÚRGICA DE ESTRABISMO (ACIMA DE 2 MUSCULOS)</t>
  </si>
  <si>
    <t>0405020023 - CORREÇÃO CIRÚRGICA DO ESTRABISMO (ATE 2 MUSCULOS)</t>
  </si>
  <si>
    <t>0405030070 - RETINOPEXIA COM INTROFLEXÃO ESCLERAL</t>
  </si>
  <si>
    <t>0405030134 - VITRECTOMIA ANTERIOR</t>
  </si>
  <si>
    <t>0405030142 - VITRECTOMIA POSTERIOR</t>
  </si>
  <si>
    <t>0405030169 - VITRECTOMIA POSTERIOR COM INFUSÃO DE PERFLUOCARBONO E ENDOLASER</t>
  </si>
  <si>
    <t>0405030177 - VITRECTOMIA POSTERIOR COM INFUSÃO DE PERFLUOCARBONO/ÓLEO DE SILICONE/ENDOLASER</t>
  </si>
  <si>
    <t>0405030185 - TERMOTERAPIA TRANSPUPILAR</t>
  </si>
  <si>
    <t>0405030193 - PAN-FOTOCOAGULAÇÃO DE RETINA A LASER</t>
  </si>
  <si>
    <t>0405040016 - CORREÇÃO CIRURGICA DE LAGOFTALMO</t>
  </si>
  <si>
    <t>0405040059 - DESCOMPRESSÃO DE ORBITA</t>
  </si>
  <si>
    <t>0405040067 - ENUCLEAÇÃO DE GLOBO OCULAR</t>
  </si>
  <si>
    <t>0405040075 - EVISCERAÇÃO DE GLOBO OCULAR</t>
  </si>
  <si>
    <t>0405040105 - EXPLANTE DE LENTE INTRA OCULAR</t>
  </si>
  <si>
    <t>0405040148 - ORBITOTOMIA</t>
  </si>
  <si>
    <t>0405040156 - RECONSTITUIÇÃO DE CAVIDADE ORBITÁRIA</t>
  </si>
  <si>
    <t>0405040164 - RECONSTITUIÇÃO DE PAREDE DA ORBITA</t>
  </si>
  <si>
    <t>0405040202 - TRATAMENTO DE PTOSE PALPEBRAL</t>
  </si>
  <si>
    <t>0405040210 - REPOSICIONAMENTO DE LENTE INTRAOCULAR</t>
  </si>
  <si>
    <t>0405050011 - CAPSULECTOMIA POSTERIOR CIRURGICA</t>
  </si>
  <si>
    <t>0405050046 - CICLOCRIOCOAGULAÇÃO / DIATERMIA</t>
  </si>
  <si>
    <t>0405050054 - CICLODIALISE</t>
  </si>
  <si>
    <t>0405050097 - FACECTOMIA COM IMPLANTE DE LENTE INTRA-OCULAR</t>
  </si>
  <si>
    <t>0405050100 - FACECTOMIA S/ IMPLANTE DE LENTE INTRA-OCULAR</t>
  </si>
  <si>
    <t>0405050119 - FACOEMULSIFICAÇÃO COM IMPLANTE DE LENTE INTRA-OCULAR RIGIDA</t>
  </si>
  <si>
    <t>0405050135 - IMPLANTE DE PRÓTESE ANTI-GLAUCOMATOSA</t>
  </si>
  <si>
    <t>0405050143 - IMPLANTE INTRA-ESTROMAL</t>
  </si>
  <si>
    <t>0405050151 - IMPLANTE SECUNDÁRIO DE LENTE INTRA-OCULAR - LIO</t>
  </si>
  <si>
    <t>0405050216 - RECOBRIMENTO CONJUNTIVAL</t>
  </si>
  <si>
    <t>0405050224 - RECONSTITUIÇÃO DE FORNIX CONJUNTIVAL</t>
  </si>
  <si>
    <t>0405050232 - RECONSTRUÇÃO DE CAMARA ANTERIOR DO OLHO</t>
  </si>
  <si>
    <t>0405050313 - TOPOPLASTIA DO TRANSPLANTE</t>
  </si>
  <si>
    <t>0405050321 - TRABECULECTOMIA</t>
  </si>
  <si>
    <t>0405050356 - TRATAMENTO CIRÚRGICO DE GLAUCOMA CONGENITO</t>
  </si>
  <si>
    <t>0405050372 - FACOEMULSIFICAÇÃO COM IMPLANTE DE LENTE INTRA-OCULAR DOBRAVEL</t>
  </si>
  <si>
    <t>0405030045 - FOTOCOAGULAÇÃO A LASER</t>
  </si>
  <si>
    <t>OFTALMO *</t>
  </si>
  <si>
    <t>APAC MS</t>
  </si>
  <si>
    <t>0405050020 - CAPSULOTOMIA A YAG LASER</t>
  </si>
  <si>
    <t>0405050127 - FOTOTRABECULOPLASTIA A LASER</t>
  </si>
  <si>
    <t>0405050194 - IRIDOTOMIA A LASER</t>
  </si>
  <si>
    <t>0403020123 - TRATAMENTO CIRURGICO DE SINDROME COMPRESSIVA EM TUNEL OSTEO-FIBROSO AO NIVEL DO CARPO</t>
  </si>
  <si>
    <t>ORTOPEDIA</t>
  </si>
  <si>
    <t>0408010010 - ARTRODESE DE GRANDES ARTICULAÇÕES ESCAPULO-TORÁCICAS</t>
  </si>
  <si>
    <t>0408010029 - ARTRODESE DE GRANDES ARTICULAÇÕES ESCAPULO-UMERAIS</t>
  </si>
  <si>
    <t>0408010037 - ARTROPLASTIA ESCAPULO-UMERAL (NÃO CONVENCIONAL)</t>
  </si>
  <si>
    <t>0408010045 - ARTROPLASTIA ESCAPULO-UMERAL PARCIAL</t>
  </si>
  <si>
    <t>0408010053 - ARTROPLASTIA ESCAPULO-UMERAL TOTAL</t>
  </si>
  <si>
    <t>0408010061 - ARTROPLASTIA ESCAPULO-UMERAL TOTAL - REVISÃO / RECONSTRUÇÃO</t>
  </si>
  <si>
    <t>0408010088 - DESARTICULAÇÃO INTERESCAPULO-TORÁCICA</t>
  </si>
  <si>
    <t>0408010100 - OSTECTOMIA DA CLAVÍCULA OU DA ESCÁPULA</t>
  </si>
  <si>
    <t>0408010118 - OSTEOTOMIA DA CLAVÍCULA OU DA ESCÁPULA</t>
  </si>
  <si>
    <t>0408010142 - REPARO DE ROTURA DO MANGUITO ROTADOR (INCLUI PROCEDIMENTOS DESCOMPRESSIVOS)</t>
  </si>
  <si>
    <t>0408010185 - TRATAMENTO CIRURGICO DE LUXACAO / FRATURA-LUXACAO ACROMIO-CLAVICULAR</t>
  </si>
  <si>
    <t>0408010193 - TRATAMENTO CIRÙRGICO DE LUXAÇÁO / FRATURA-LUXAÇÃO ESCÁPULO-UMERAL AGUDA</t>
  </si>
  <si>
    <t>0408010207 - TRATAMENTO CIRÚRGICO DE LUXAÇÃO / FRATURA-LUXAÇÃO ESTERNO-CLAVICULAR</t>
  </si>
  <si>
    <t>0408010215 - TRATAMENTO CIRÚRGICO DE LUXAÇÃO RECIDIVANTE / HABITUAL DE ARTICULAÇÃO ESCAPULO-UMERAL</t>
  </si>
  <si>
    <t>0408010223 - TRATAMENTO CIRÚRGICO DE RETARDO DE CONSOLIDAÇÃO DA PSEUDARTROSE DE CLAVICULA / ESCAPULA</t>
  </si>
  <si>
    <t>0408010231 - TRATAMENTO CIRÚRGICO DA SÍNDROME DO IMPACTO SUB-ACROMIAL</t>
  </si>
  <si>
    <t>0408020032 - ARTRODESE DE MÉDIAS / GRANDES ARTICULAÇÕES DE MEMBRO SUPERIOR</t>
  </si>
  <si>
    <t>0408020040 - ARTROPLASTIA DE ARTICULAÇÃO DA MÃO</t>
  </si>
  <si>
    <t>0408020059 - ARTROPLASTIA DE CABEÇA DO RÁDIO</t>
  </si>
  <si>
    <t>0408020067 - ARTROPLASTIA DE PUNHO</t>
  </si>
  <si>
    <t>0408020075 - ARTROPLASTIA TOTAL DE COTOVELO</t>
  </si>
  <si>
    <t>0408020083 - ARTROPLASTIA TOTAL DE COTOVELO (REVISAO / RECONSTRUCAO)</t>
  </si>
  <si>
    <t>0408020091 - RESSECÇÃO DO OLECRANO E/OU CABEÇA DO RÁDIO</t>
  </si>
  <si>
    <t>0408020121 - REALINHAMENTO DE MECANISMO EXTENSOR DOS DEDOS DA MÃO</t>
  </si>
  <si>
    <t>0408020130 - RECONSTRUÇÃO CAPSULO-LIGAMENTAR DE COTOVELO PUNHO</t>
  </si>
  <si>
    <t>0408020148 - RECONSTRUÇÃO DE POLIA TENDINOSA DOS DEDOS DA MÃO</t>
  </si>
  <si>
    <t>0408020482 - TRATAMENTO CIRÚRGICO DE LESÃO AGUDA CAPSULO-LIGAMENTAR DO MEMBRO SUPERIOR: COTOVELO / PUNHO</t>
  </si>
  <si>
    <t>0408020490 - TRATAMENTO CIRÚRGICO DE LESÃO DA MUSCULATURA INTRÍNSECA DA MÃO</t>
  </si>
  <si>
    <t>0408020504 - TRATAMENTO CIRÚRGICO DE LESÃO EVOLUTIVA FISARIA NO MEMBRO SUPERIOR</t>
  </si>
  <si>
    <t>0408020555 - TRATAMENTO CIRÚRGICO DE PSEUDARTROSE / RETARDO DE CONSOLIDAÇÃO / PERDA ÓSSEA DA MÃO</t>
  </si>
  <si>
    <t>0408020563 - TRATAMENTO CIRÚRGICO DE PSEUDARTROSE / RETARDO DE CONSOLIDAÇÃO / PERDA ÓSSEA DO ANTEBRAÇO</t>
  </si>
  <si>
    <t>0408020571 - TRATAMENTO CIRÚRGICO DE PSEUDARTROSE / RETARDO DE CONSOLIDAÇÃO / PERDA ÓSSEA DO ÚMERO</t>
  </si>
  <si>
    <t>0408020580 - TRATAMENTO CIRÚRGICO DE PSEUDARTROSE AO NÍVEL DO COTOVELO</t>
  </si>
  <si>
    <t>0408020598 - TRATAMENTO CIRÚRGICO DE PSEUDARTROSE NA REGIÃO METAFISE-EPIFISÁRIA DISTAL DO RÁDIO E ULNA</t>
  </si>
  <si>
    <t>0408020601 - TRATAMENTO CIRÚRGICO DE PSEUDO-RETARDO / CONSOLIDAÇÃO / PERDA ÓSSEA AO ÍIVEL DO CARPO</t>
  </si>
  <si>
    <t>0408020610 - TRATAMENTO CIRÚRGICO DE ROTURA / DESINSERÇÃO / ARRANCAMENTO CAPSULO-TENO-LIGAMENTAR NA MÃO</t>
  </si>
  <si>
    <t>0408020628 - TRATAMENTO CIRÚRGICO DE SINDACTILIA DA MÃO (POR ESPACO INTERDIGITAL)</t>
  </si>
  <si>
    <t>0408020636 - TRATAMENTO CIRÚRGICO DE SINOSTOSE RÁDIO ULNAR</t>
  </si>
  <si>
    <t>0408030011 - ARTRODESE CERVICAL / CERVICO TORÁCICA POSTERIOR CINCO NIVEIS</t>
  </si>
  <si>
    <t>0408030020 - ARTRODESE CERVICAL / CERVICO-TORÁCICA POSTERIOR UM NÍVEL</t>
  </si>
  <si>
    <t>0408030038 - ARTRODESE CERVICAL / CERVICO-TORÁCICA POSTERIOR DOIS NÍVEIS</t>
  </si>
  <si>
    <t>0408030046 - ARTRODESE CERVICAL / CERVICO-TORÁCICA POSTERIOR SEIS NÍVEIS</t>
  </si>
  <si>
    <t>0408030054 - ARTRODESE CERVICAL / CERVICO-TORÁCICA POSTERIOR TRES NÍVEIS</t>
  </si>
  <si>
    <t>0408030062 - ARTRODESE CERVICAL ANTERIOR TRÊS NIVEIS</t>
  </si>
  <si>
    <t>0408030070 - ARTRODESE CERVICAL ANTERIOR DOIS NÍVEIS</t>
  </si>
  <si>
    <t>0408030089 - ARTRODESE CERVICAL ANTERIOR C1-C2 VIA TRANS-ORAL / EXTRA-ORAL</t>
  </si>
  <si>
    <t>0408030097 - ARTRODESE CERVICAL ANTERIOR CINCO NÍVEIS</t>
  </si>
  <si>
    <t>0408030100 - ARTRODESE CERVICAL ANTERIOR QUATRO NÍVEIS</t>
  </si>
  <si>
    <t>0408030119 - ARTRODESE CERVICAL ANTERIOR UM NÍVEL</t>
  </si>
  <si>
    <t>0408030127 - ARTRODESE CERVICAL POSTERIOR C1-C2</t>
  </si>
  <si>
    <t>0408030135 - ARTRODESE INTERSOMATICA VIA POSTERIOR / POSTERO-LATERAL UM NÍVEL</t>
  </si>
  <si>
    <t>0408030143 - ARTRODESE INTERSOMATICA VIA POSTERIOR / POSTERO-LATERAL DOIS NÍVEIS</t>
  </si>
  <si>
    <t>0408030151 - ARTRODESE INTERSOMATICA VIA POSTERIOR / POSTERO-LATERAL QUATRO NÍVEIS</t>
  </si>
  <si>
    <t>0408030160 - ARTRODESE INTERSOMATICA VIA POSTERIOR / POSTERO-LATERAL TRES NÍVEIS</t>
  </si>
  <si>
    <t>0408030178 - ARTRODESE OCCIPTO-CERVICAL (C2) POSTERIOR</t>
  </si>
  <si>
    <t>0408030186 - ARTRODESE OCCIPTO-CERVICAL (C3)POSTERIOR</t>
  </si>
  <si>
    <t>0408030194 - ARTRODESE OCCIPTO-CERVICAL (C4)POSTERIOR</t>
  </si>
  <si>
    <t>0408030208 - ARTRODESE OCCIPTO-CERVICAL (C5) POSTERIOR</t>
  </si>
  <si>
    <t>0408030216 - ARTRODESE OCCIPTO-CERVICAL (C6)POSTERIOR</t>
  </si>
  <si>
    <t>0408030224 - ARTRODESE OCCIPTO-CERVICAL (C7) POSTERIOR</t>
  </si>
  <si>
    <t>0408030232 - ARTRODESE TORACO-LOMBO-SACRA ANTERIOR UM NÍVEL</t>
  </si>
  <si>
    <t>0408030240 - ARTRODESE TORACO-LOMBO-SACRA ANTERIOR DOIS NIVEIS</t>
  </si>
  <si>
    <t>0408030259 - ARTRODESE TORACO-LOMBO-SACRA ANTERIOR, TRES NIVEIS,</t>
  </si>
  <si>
    <t>0408030267 - ARTRODESE TORACO-LOMBO-SACRA POSTERIOR UM NÍVEL</t>
  </si>
  <si>
    <t>0408030275 - ARTRODESE TORACO-LOMBO-SACRA POSTERIOR TRÊS NIVEIS</t>
  </si>
  <si>
    <t>0408030283 - ARTRODESE TORACO-LOMBO-SACRA POSTERIOR CINCO NÍVEIS</t>
  </si>
  <si>
    <t>0408030291 - ARTRODESE TORACO-LOMBO-SACRA POSTERIOR, DOIS NÍVEIS,</t>
  </si>
  <si>
    <t>0408030305 - ARTRODESE TORACO-LOMBO-SACRA POSTERIOR, QUATRO NÍVEIS,</t>
  </si>
  <si>
    <t>0408030313 - ARTRODESE TORACO-LOMBO-SACRA POSTERIOR, SEIS NÍVEIS,</t>
  </si>
  <si>
    <t>0408030321 - ARTRODESE TORACO-LOMBO-SACRA POSTERIOR, SETE NIVEIS,</t>
  </si>
  <si>
    <t>0408030330 - COSTO-TRANSVERSECTOMIA</t>
  </si>
  <si>
    <t>0408030348 - COSTOPLASTIA (3 OU MAIS COSTELAS)</t>
  </si>
  <si>
    <t>0408030356 - DESCOMPRESSÃO DA JUNÇÃO CRANIO-CERVICAL VIA TRANSORAL / RETROFARINGEA</t>
  </si>
  <si>
    <t>0408030364 - DESCOMPRESSÃO OSSEA NA JUNÇÃO CRANIO-CERVICAL VIA POSTERIOR</t>
  </si>
  <si>
    <t>0408030372 - DESCOMPRESSÃO OSSEA NA JUNÇÃO CRANIO-CERVICAL VIA POSTERIOR C/ DUROPLASTIA</t>
  </si>
  <si>
    <t>0408030380 - DISCECTOMIA CERVICAL / LOMBAR / LOMBO-SACRA POR VIA POSTERIOR (1 NÍVEL C/ MICROSCÓPIO)</t>
  </si>
  <si>
    <t>0408030399 - DISCECTOMIA CERVICAL / LOMBAR / LOMBO-SACRA POR VIA POSTERIOR (UM NÍVEL)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</si>
  <si>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</si>
  <si>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</si>
  <si>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0408030429 - DISCECTOMIA CERVICAL ANTERIOR (ATÉ 2 NÍVEIS C/ MICROSCÓPIO)</t>
  </si>
  <si>
    <t>0408030437 - DISCECTOMIA CERVICAL POR VIA ANTERIOR (1 NÍVEL)</t>
  </si>
  <si>
    <t>0408030445 - DISCECTOMIA CERVICAL POR VIA ANTERIOR (2 OU MAIS NÍVEIS)</t>
  </si>
  <si>
    <t>0408030453 - DISCECTOMIA TORACO-LOMBO-SACRA POR VIA ANTERIOR (C/ 2 OU MAIS NÍVEIS)</t>
  </si>
  <si>
    <t>0408030461 - DISCECTOMIA TORACO-LOMBO-SACRA POR VIA ANTERIOR (1 NÍVEL)</t>
  </si>
  <si>
    <t>0408030500 - RESSECÇÃO DE 2 OU MAIS CORPOS VERTEBRAIS CERVICAIS</t>
  </si>
  <si>
    <t>0408030518 - RESSECÇÃO DE 2 OU MAIS CORPOS VERTEBRAIS TORACO-LOMBO-SACROS</t>
  </si>
  <si>
    <t>0408030534 - RESSECÇÃO DE ELEMENTO VERTEBRAL POSTERIOR / POSTERO-LATERAL / DISTAL A C2 (MAIS DE 2 SEGMENTOS)</t>
  </si>
  <si>
    <t>0408030542 - RESSECÇÃO DE ELEMENTO VERTEBRAL POSTERIOR / POSTERO-LATERAL DISTAIL A C2 (AT 2 SEGMENTOS)</t>
  </si>
  <si>
    <t>0408030550 - RESSECÇÃO DE UM CORPO VERTEBRAL CERVICAL</t>
  </si>
  <si>
    <t>0408030569 - RESSECÇÃO DE UM CORPO VERTEBRAL TORACO-LOMBO-SACRO</t>
  </si>
  <si>
    <t>0408030577 - RETIRADA DE CORPO ESTRANHO DA COLUNA CERVICAL POR VIA ANTERIOR</t>
  </si>
  <si>
    <t>0408030585 - RETIRADA DE CORPO ESTRANHO DA COLUNA CERVICAL POR VIA POSTERIOR</t>
  </si>
  <si>
    <t>0408030593 - RETIRADA DE CORPO ESTRANHO DA COLUNA TORACO-LOMBO-SACRA POR VIA ANTERIOR</t>
  </si>
  <si>
    <t>0408030615 - REVISÃO DE ARTRODESE / TRATAMENTO CIRÚRGICO DE PSEUDARTOSE DA COLUNA TORACO-LOMBO-SACRA ANTERIOR</t>
  </si>
  <si>
    <t>0408030623 - REVISÃO DE ARTRODESE / TRATAMENTO CIRÚRGICO DE PSEUDARTROSE DA COLUNA CERVICAL POSTERIOR</t>
  </si>
  <si>
    <t>0408030631 - REVISÃO DE ARTRODESE / TRATAMENTO CIRÚRGICO DE PSEUDARTROSE DA COLUNA TORACO-LOMBO-SACRA POSTERIOR</t>
  </si>
  <si>
    <t>0408030640 - REVISÃO DE ARTRODESE TRATAMENTO CIRÚRGICO DE PSEUDOARTORSE DA COLUNA CERVICAL ANTERIOR</t>
  </si>
  <si>
    <t>0408030658 - TRATAMENTO CIRÚRGICO DE DEFORMIDADE DA COLUNA VIA ANTERO-POSTERIOR NOVE OU MAIS NÍVEIS</t>
  </si>
  <si>
    <t>0408030666 - TRATAMENTO CIRÚRGICO DE DEFORMIDADE DA COLUNA VIA ANTERIOR OITO NÍVEIS</t>
  </si>
  <si>
    <t>0408030674 - TRATAMENTO CIRÚRGICO DE DEFORMIDADE DA COLUNA VIA ANTERIOR QUATRO NÍVEIS</t>
  </si>
  <si>
    <t>0408030682 - TRATAMENTO CIRÚRGICO DE DEFORMIDADE DA COLUNA VIA ANTERIOR CINCO NÍVEIS</t>
  </si>
  <si>
    <t>0408030690 - TRATAMENTO CIRÚRGICO DE DEFORMIDADE DA COLUNA VIA ANTERIOR POSTERIOR ATÉ OITO NÍVEIS</t>
  </si>
  <si>
    <t>0408030704 - VERTEBROPLASTIA POR DISPOSITIVO GUIADO EM UM NÍVEL</t>
  </si>
  <si>
    <t>0408030712 - TRATAMENTO CIRÚRGICO DE DEFORMIDADE DA COLUNA VIA ANTERIOR SEIS NÍVEIS</t>
  </si>
  <si>
    <t>0408030720 - TRATAMENTO CIRÚRGICO DE DEFORMIDADE DA COLUNA VIA ANTERIOR SETE NÍVEIS</t>
  </si>
  <si>
    <t>0408030739 - TRATAMENTO CIRÚRGICO DE DEFORMIDADE DA COLUNA VIA POSTERIOR OITO NIVEIS</t>
  </si>
  <si>
    <t>0408030747 - TRATAMENTO CIRÚRGICO DE FRATURA NIVEL C1 - C2 POR VIA ANTERIOR (OSTEOSSINTESE)</t>
  </si>
  <si>
    <t>0408030755 - TRATAMENTO CIRÚRGICO DE TORCICOLO CONGENITO</t>
  </si>
  <si>
    <t>0408030763 - TRATAMENTO CIRÚRGICO DE DEFORMIDADE DA COLUNA VIA POSTERIOR NOVE NÍVEIS</t>
  </si>
  <si>
    <t>0408030771 - TRATAMENTO CIRÚRGICO DESCOMPRESSIVO AO NÍVEL DO DESFILADEIRO TORACICO</t>
  </si>
  <si>
    <t>0408030780 - VERTEBROPLASTIA POR DISPOSITIVO GUIADO DOIS NÍVEIS</t>
  </si>
  <si>
    <t>0408030798 - VERTEBROPLASTIA POR DISPOSITIVO GUIADO TRES NÍVEIS</t>
  </si>
  <si>
    <t>0408030801 - TRATAMENTO CIRÚRGICO DE DEFORMIDADE DA COLUNA VIA POSTERIOR DOZE NIVEIS OU MAIS</t>
  </si>
  <si>
    <t>0408030810 - TRATAMENTO CIRURGICO DE DEFORMIDADE DA COLUNA VIA POSTERIOR DEZ NIVEIS</t>
  </si>
  <si>
    <t>0408030828 - TRATAMENTO CIRÚRGICO DE DEFORMIDADE DA COLUNA VIA POSTERIOR ONZE NÍVEIS</t>
  </si>
  <si>
    <t>0408030836 - TRATAMENTO CIRÚRGICO DE DEFORMIDADE DA COLUNA VIA ANTERIOR DOIS NÍVEIS</t>
  </si>
  <si>
    <t>0408030844 - TRATAMENTO CIRÚRGICO DE DEFORMIDADE DA COLUNA VIA ANTERIOR TRÊS NÍVEIS</t>
  </si>
  <si>
    <t>0408030852 - TRATAMENTO CIRÚRGICO DE DEFORMIDADE DA COLUNA VIA POSTERIOR CINCO NÍVEIS</t>
  </si>
  <si>
    <t>0408030860 - TRATAMENTO CIRÚRGICO DE DEFORMIDADE DA COLUNA VIA POSTERIOR SEIS NÍVEIS</t>
  </si>
  <si>
    <t>0408030879 - TRATAMENTO CIRÚRGICO DE DEFORMIDADE DA COLUNA VIA POSTERIOR TRÊS NÍVEIS</t>
  </si>
  <si>
    <t>0408030887 - TRATAMENTO CIRÚRGICO DE DEFORMIDADE DA COLUNA VIA POSTERIOR QUATRO NÍVEIS</t>
  </si>
  <si>
    <t>0408030895 - TRATAMENTO CIRÚRGICO DE DEFORMIDADE DA COLUNA VIA POSTERIOR DOIS NÍVEIS</t>
  </si>
  <si>
    <t>0408030909 - TRATAMENTO CIRÚRGICO DE DEFORMIDADE DA COLUNA VIA POSTERIOR SETE NÍVEIS</t>
  </si>
  <si>
    <t>0408030917 - ARTRODESE CERVICAL / CERVICO TORÁCICA POSTERIOR QUATRO NÍVEIS</t>
  </si>
  <si>
    <t>0408040025 - ARTRODESE DA SÍNFISE PÚBICA</t>
  </si>
  <si>
    <t>0408040033 - ARTRODESE DE ARTICULAÇÕES SACROILIACAS</t>
  </si>
  <si>
    <t>0408040041 - ARTROPLASTIA DE QUADRIL (NÃO CONVENCIONAL)</t>
  </si>
  <si>
    <t>0408040050 - ARTROPLASTIA PARCIAL DE QUADRIL</t>
  </si>
  <si>
    <t>0408040068 - ARTROPLASTIA TOTAL DE CONVERSÃO DO QUADRIL</t>
  </si>
  <si>
    <t>0408040076 - ARTROPLASTIA DE REVISÃO OU RECONSTRUÇÃO DO QUADRIL</t>
  </si>
  <si>
    <t>0408040084 - ARTROPLASTIA TOTAL PRIMÁRIA DO QUADRIL CIMENTADA</t>
  </si>
  <si>
    <t>0408040092 - ARTROPLASTIA TOTAL PRIMARIA DO QUADRIL NÃO CIMENTADA / HÍBRIDA</t>
  </si>
  <si>
    <t>0408040122 - EPIFISIODESE DO TROCANTER MAIOR DO FÊMUR</t>
  </si>
  <si>
    <t>0408040130 - EPIFISIODESE FEMORAL PROXIMAL IN SITU</t>
  </si>
  <si>
    <t>0408040149 - OSTECTOMIA DA PELVE</t>
  </si>
  <si>
    <t>0408040157 - OSTEOTOMIA DA PELVE</t>
  </si>
  <si>
    <t>0408040165 - RECONSTRUÇÃO OSTEOPLASTICA DO QUADRIL</t>
  </si>
  <si>
    <t>0408040173 - REDUÇÃO INCRUENTA C/ MANIPULAÇÃO DE LUXAÇÃO ESPONTÂNEA / PROGRESSIVA DO QUADRIL COM APLICAÇÃO DE DISPOSITIVOS DE CONTENÇÃO</t>
  </si>
  <si>
    <t>0408050039 - ARTRODESE DE MEDIAS / GRANDES ARTICULAÇÕES DE MEMBRO INFERIOR</t>
  </si>
  <si>
    <t>0408050047 - ARTROPLASTIA DE JOELHO (NÃO CONVENCIONAL)</t>
  </si>
  <si>
    <t>0408050055 - ARTROPLASTIA TOTAL DE JOELHO - REVISÃO / RECONSTRUÇÃO</t>
  </si>
  <si>
    <t>0408050063 - ARTROPLASTIA TOTAL PRIMARIA DO JOELHO</t>
  </si>
  <si>
    <t>0408050071 - ARTROPLASTIA UNICOMPARTIMENTAL PRIMARIA DO JOELHO</t>
  </si>
  <si>
    <t>0408050101 - PATELECTOMIA TOTAL OU PARCIAL</t>
  </si>
  <si>
    <t>0408050110 - QUADRICEPSPLASTIA</t>
  </si>
  <si>
    <t>0408050128 - REALINHAMENTO DO MECANISMO EXTENSOR DO JOELHO</t>
  </si>
  <si>
    <t>0408050136 - RECONSTRUÇÃODE TENDAO PATELAR / TENDAO QUADRICIPITAL</t>
  </si>
  <si>
    <t>0408050144 - RECONSTRUÇÃO LIGAMENTAR DO TORNOZELO</t>
  </si>
  <si>
    <t>0408050152 - RECONSTRUÇÃO LIGAMENTAR EXTRA-ARTICULAR DO JOELHO</t>
  </si>
  <si>
    <t>0408050160 - RECONSTRUÇÃOLIGAMENTAR INTRA-ARTICULAR DO JOELHO (CRUZADO ANTERIOR)</t>
  </si>
  <si>
    <t>0408050179 - RECONSTRUÇÃO LIGAMENTAR INTRA-ARTICULAR DO JOELHO (CRUZADO POSTERIOR COM OU SEM ANTERIOR)</t>
  </si>
  <si>
    <t>0408050322 - REPARO DE BAINHA TENDINOSA AO NIVEL DO TORNOZELO</t>
  </si>
  <si>
    <t>0408050330 - REVISÃO CIRURGICA DE COTO DE AMPUTAÇÃO EM MEMBRO INFERIOR (EXCETO DEDOS DO PÉ)</t>
  </si>
  <si>
    <t>0408050349 - REVISÃO CIRÚRGICA DO PE TORTO CONGENITO</t>
  </si>
  <si>
    <t>0408050357 - SINDACTILIA CIRURGICA DOS DEDOS DO PE (PROCEDIMENTO TIPO KELIKIAN)</t>
  </si>
  <si>
    <t>0408050373 - TENOSINOVECTOMIA EM MEMBRO INFERIOR</t>
  </si>
  <si>
    <t>0408050390 - TRANSFERENCIA MUSCULAR / TENDINOSA NO MEMBRO INFERIOR</t>
  </si>
  <si>
    <t>0408050403 - TRANSPLANTE DE MENISCO</t>
  </si>
  <si>
    <t>0408050411 - TRANSPOSIÇÃO DA FIBULA PARA A TIBIA</t>
  </si>
  <si>
    <t>0408050438 - TRATAMENTO CIRURGICO DE AVULSAO DO GRANDE E DO PEQUENO TROCANTER</t>
  </si>
  <si>
    <t>0408050446 - TRATAMENTO CIRÚRGICO DE COALIZÃO TARSAL</t>
  </si>
  <si>
    <t>0408050659 - TRATAMENTO CIRÚRGICO DE HALUX VALGUS COM OSTEOTOMIA DO PRIMEIRO OSSO METATARSIANO</t>
  </si>
  <si>
    <t>0408050667 - TRATAMENTO CIRÚRGICO DE LESÃO AGUDA CAPSULO-LIGAMENTAR MEMBRO INFERIOR (JOELHO / TORNOZELO)</t>
  </si>
  <si>
    <t>0408050675 - TRATAMENTO CIRÚRGICO DE LESÃO EVOLUTIVA FISÁRIA NO MEMBRO INFERIOR</t>
  </si>
  <si>
    <t>0408050721 - TRATAMENTO CIRÚRGICO DE METATARSO PRIMO VARO</t>
  </si>
  <si>
    <t>0408050730 - TRATAMENTO CIRÚRGICO DE PÉ CAVO</t>
  </si>
  <si>
    <t>0408050748 - TRATAMENTO CIRÚRGICO DE PÉ PLANO VALGO</t>
  </si>
  <si>
    <t>0408050756 - TRATAMENTO CIRÚRGICO DE PÉ TALO VERTICAL</t>
  </si>
  <si>
    <t>0408050764 - TRATAMENTO CIRÚRGICO DE PÉ TORTO CONGÊNITO</t>
  </si>
  <si>
    <t>0408050772 - TRATAMENTO CIRÚRGICO DE PÉ TORTO CONGÊNITO INVETERADO</t>
  </si>
  <si>
    <t>0408050780 - TRATAMENTO CIRÚRGICO DE PSEUDARTROSE / RETARDO DE CONSOLIDAÇÃO / PERDA ÓSSEA AO NÍVEL DO TARSO</t>
  </si>
  <si>
    <t>0408050799 - TRATAMENTO CIRÚRGICO DE PSEUDARTROSE / RETARDO DE CONSOLIDAÇÃO / PERDA ÓSSEA DA DIÁFISE DO FÊMUR</t>
  </si>
  <si>
    <t>0408050802 - TRATAMENTO CIRÚRGICO DE PSEUDARTROSE / RETARDO DE CONSOLIDAÇÃO / PERDA ÓSSEA DA REGIÃO TROCANTERIANA</t>
  </si>
  <si>
    <t>0408050810 - TRATAMENTO CIRÚRGICO DE PSEUDARTROSE / RETARDO DE CONSOLIDAÇÃO / PERDA ÓSSEA DO COLO DO FÊMUR</t>
  </si>
  <si>
    <t>0408050829 - TRATAMENTO CIRÚRGICO DE PSEUDARTROSE / RETARDO DE CONSOLIDAÇÃO / PERDA ÓSSEA DO PÉ</t>
  </si>
  <si>
    <t>0408050837 - TRATAMENTO CIRÚRGICO DE PSEUDARTROSE / RETARDO DE CONSOLIDAÇÃO / PERDA ÓSSEA METÁFISE DISTAL DO FÊMUR</t>
  </si>
  <si>
    <t>0408050845 - TRATAMENTO CIRÚRGICO DE PSEUDARTROSE / RETARDO DE CONSOLIDAÇÃO AO NÍVEL DO JOELHO</t>
  </si>
  <si>
    <t>0408050861 - TRATAMENTO CIRÚRGICO DE PSEUDARTROSE / RETARDO DE CONSOLIDAÇÃO / PERDA ÓSSEA DA DIÁFISE TIBIAL</t>
  </si>
  <si>
    <t>0408050870 - TRATAMENTO CIRÚRGICO DE PSEUDARTROSE / RETARDO DE CONSOLIDAÇÃO/ PERDA ÓSSEA DA METÁFISE TIBIAL</t>
  </si>
  <si>
    <t>0408050888 - TRATAMENTO CIRÚRGICO DE ROTURA DE MENISCO COM SUTURA MENISCAL UNI / BICOMPATIMENTAL</t>
  </si>
  <si>
    <t>0408050896 - TRATAMENTO CIRÚRGICO DE ROTURA DO MENISCO COM MENISCECTOMIA PARCIAL / TOTAL</t>
  </si>
  <si>
    <t>0408050900 - TRATAMENTO CIRÚRGICO DO HALUX RIGIDUS</t>
  </si>
  <si>
    <t>0408050918 - TRATAMENTO CIRÚRGICO DO HALUX VALGUS S/ OSTEOTOMIA DO PRIMEIRO OSSO METATARSIANO</t>
  </si>
  <si>
    <t>0408050926 - TRATAMENTO DAS LESÕES OSTEO-CONDRAIS POR FIXAÇÃO OU MOSAICOPLASTIA JOELHO/TORNOZELO</t>
  </si>
  <si>
    <t>0408060018 - ALONGAMENTO / ENCURTAMENTO MIOTENDINOSO</t>
  </si>
  <si>
    <t>0408060026 - ALONGAMENTO E/OU TRANSPORTE DE OSSOS DA MÃO E/OU DO PÉ</t>
  </si>
  <si>
    <t>0408060034 - ALONGAMENTO E/OU TRANSPORTE ÓSSEO DE OSSOS LONGOS (EXCETO DA MÃO E DO PÉ)</t>
  </si>
  <si>
    <t>0408060050 - ARTRODESE DE PEQUENAS ARTICULAÇÕES</t>
  </si>
  <si>
    <t>0408060069 - ARTROPLASTIA DE RESSECÇÃO DE MÉDIA / GRANDE ARTICULAÇÃO</t>
  </si>
  <si>
    <t>0408060077 - ARTROPLASTIA DE RESSECÇÃO DE PEQUENAS ARTICULAÇÕES</t>
  </si>
  <si>
    <t>0408060085 - BURSECTOMIA</t>
  </si>
  <si>
    <t>0408060093 - DESCOMPRESSÃO COM ESVAZIAMENTO MEDULAR POR BROCAGEM / VIA CORTICOTOMIA</t>
  </si>
  <si>
    <t>0408060107 - DIAFISECTOMIA DE OSSOS LONGOS</t>
  </si>
  <si>
    <t>0408060115 - ENCURTAMENTO DE OSSOS LONGOS EXCETO DA MÃO E DO PÉ</t>
  </si>
  <si>
    <t>0408060123 - EXPLORAÇÃO ARTICULAR C/ OU S/ SINOVECTOMIA DE MÉDIAS / GRANDES ARTICULAÇÕES</t>
  </si>
  <si>
    <t>0408060131 - EXPLORAÇÃO ARTICULAR C/ OU S/ SINOVECTOMIA DE PEQUENAS ARTICULAÇÕES</t>
  </si>
  <si>
    <t>0408060140 - FASCIECTOMIA</t>
  </si>
  <si>
    <t>0408060158 - MANIPULAÇÃO ARTICULAR</t>
  </si>
  <si>
    <t>0408060166 - OSTECTOMIA DE OSSOS DA MÃO E/OU DO PÉ</t>
  </si>
  <si>
    <t>0408060174 - OSTECTOMIA DE OSSOS LONGOS EXCETO DA MÃO E DO PÉ</t>
  </si>
  <si>
    <t>0408060182 - OSTEOTOMIA DE OSSOS DA MÃO E/OU DO PÉ</t>
  </si>
  <si>
    <t>0408060190 - OSTEOTOMIA DE OSSOS LONGOS EXCETO DA MÃO E DO PÉ</t>
  </si>
  <si>
    <t>0408060204 - REINSERÇÃO MUSCULAR</t>
  </si>
  <si>
    <t>0408060212 - RESSECÇÃO DE CISTO SINOVIAL</t>
  </si>
  <si>
    <t>0408060239 - RESSECÇÃO DE TUMOR E RECONSTRUÇÃO C/ RETALHO MICROCIRÚRGICO</t>
  </si>
  <si>
    <t>0408060247 - RESSECÇÃO DE TUMOR E RECONSTRUÇÃO C/ RETALHO NÃO MICROCIRÚRGICO (EXCETO MÃO E PÉ)</t>
  </si>
  <si>
    <t>0408060255 - RESSECÇÃO DE TUMOR E RECONSTRUÇÃO C/ TRANSPORTE ÓSSEO</t>
  </si>
  <si>
    <t>0408060263 - RESSECÇÃO DE TUMOR ÓSSEO C/ SUBSTITUIÇÃO (ENDOPRÓTESE)</t>
  </si>
  <si>
    <t>0408060271 - RESSECÇÃO DE TUMOR ÓSSEO E RECONSTRUÇÃO C/ ENXERTO</t>
  </si>
  <si>
    <t>0408060280 - RESSECÇÃO DE TUMOR ÓSSEO E RECONSTRUÇÃO C/ RETALHO NÃO MICROCIRÚRGICO (APENAS MÃO E PÉ)</t>
  </si>
  <si>
    <t>0408060298 - RESSECÇÃO DE TUMOR ÓSSEO E RECONSTRUÇÃO POR DESLIZAMENTO</t>
  </si>
  <si>
    <t>0408060301 - RESSECÇÃO MUSCULAR</t>
  </si>
  <si>
    <t>0408060310 - RESSECÇÃO SIMPLES DE TUMOR ÓSSEO / DE PARTES MOLES</t>
  </si>
  <si>
    <t>0408060328 - RETIRADA DE CORPO ESTRANHO INTRA-ARTICULAR</t>
  </si>
  <si>
    <t>0408060336 - RETIRADA DE CORPO ESTRANHO INTRA-ÓSSEO</t>
  </si>
  <si>
    <t>0408060344 - RETIRADA DE ESPAÇADORES / OUTROS MATERIAIS</t>
  </si>
  <si>
    <t>0408060352 - RETIRADA DE FIO OU PINO INTRA-ÓSSEO</t>
  </si>
  <si>
    <t>0408060360 - RETIRADA DE FIXADOR EXTERNO</t>
  </si>
  <si>
    <t>0408060379 - RETIRADA DE PLACA E/OU PARAFUSOS</t>
  </si>
  <si>
    <t>0408060387 - RETIRADA DE PRÓTESE DE SUBSTITUIÇÃO DE GRANDES ARTICULAÇÕES (OMBRO / COTOVELO / QUADRIL / JOELHO)</t>
  </si>
  <si>
    <t>0408060409 - RETIRADA DE TRAÇÃO TRANS-ESQUELÉTICA</t>
  </si>
  <si>
    <t>0408060417 - RETRAÇÃO CICATRICIAL DOS DEDOS COM COMPROMETIMENTO TENDINOSO (POR DEDO)</t>
  </si>
  <si>
    <t>0408060425 - REVISÃO CIRÚRGICA DE COTO DE AMPUTAÇÃO DOS DEDOS</t>
  </si>
  <si>
    <t>0408060433 - TENODESE</t>
  </si>
  <si>
    <t>0408060441 - TENÓLISE</t>
  </si>
  <si>
    <t>0408060450 - TENOMIORRAFIA</t>
  </si>
  <si>
    <t>0408060468 - TENOMIOTOMIA / DESINSERÇÃO</t>
  </si>
  <si>
    <t>0408060476 - TENOPLASTIA OU ENXERTO DE TENDÃO UNICO</t>
  </si>
  <si>
    <t>0408060484 - TENORRAFIA ÚNICA EM TÚNEL OSTEO-FIBROSO</t>
  </si>
  <si>
    <t>0408060492 - TRANSPLANTE DO HALUX P/ O POLEGAR</t>
  </si>
  <si>
    <t>0408060506 - TRANSPLANTE DO SEGUNDO PODODÁCTILO PARA POLEGAR / QUALQUER OUTRO DEDO DA MÃO</t>
  </si>
  <si>
    <t>0408060514 - TRANSPLANTE MÚSCULO-CUTÂNEO C/ MICRO-ANASTOMOSE NO TRONCO / EXTREMIDADE</t>
  </si>
  <si>
    <t>0408060522 - TRANSPLANTE OSTEO-MÚSCULO-CUTÂNEO C/ MICRO-ANASTOMOSE NO TRONCO OU EXTREMIDADES</t>
  </si>
  <si>
    <t>0408060530 - TRANSPOSIÇÃO / TRANSFERÊNCIA MIOTENDINOSA MÚLTIPLA</t>
  </si>
  <si>
    <t>0408060549 - TRANSPOSIÇÃO / TRANSFERÊNCIA MIOTENDINOSA ÚNICA</t>
  </si>
  <si>
    <t>0408060573 - TRATAMENTO CIRÚRGICO DE DEDO EM MARTELO / EM GARRA (MÃO E PÉ)</t>
  </si>
  <si>
    <t>0408060581 - TRATAMENTO CIRÚRGICO DE DEFORMIDADE ARTICULAR POR RETRACAO TENO-CAPSULO-LIGAMENTAR</t>
  </si>
  <si>
    <t>0408060590 - TRATAMENTO CIRÚRGICO DE FRATURA VICIOSAMENTE CONSOLIDADA DOS OSSOS LONGOS EXCETO DA MÃO E DO PÉ</t>
  </si>
  <si>
    <t>0408060603 - TRATAMENTO CIRÚRGICO DE HERNIA MUSCULAR</t>
  </si>
  <si>
    <t>0408060646 - TRATAMENTO CIRÚRGICO DE MÃO OU PÉ EM FENDA / DEDO BÍFIDO / MACRODACTILIA / POLIDACTILIA</t>
  </si>
  <si>
    <t>0408060662 - TRATAMENTO CIRÚRGICO DE POLIDACTILIA ARTICULADA</t>
  </si>
  <si>
    <t>0408060697 - TRATAMENTO CIRÚRGICO DE SINDACTILIA COMPLEXA (C/ FUSÃO ÓSSEA)</t>
  </si>
  <si>
    <t>0408060700 - TRATAMENTO CIRÚRGICO DE SINDACTILIA SIMPLES (DOIS DEDOS)</t>
  </si>
  <si>
    <t>0402010019 - EXTIRPAÇÃO DE BÓCIO INTRATORÁCICO POR VIA TRANSESTERNAL</t>
  </si>
  <si>
    <t>OTORRINO/CABEÇAEPESCOÇO</t>
  </si>
  <si>
    <t>0402010027 - PARATIREOIDECTOMIA</t>
  </si>
  <si>
    <t>0402010035 - TIREOIDECTOMIA PARCIAL</t>
  </si>
  <si>
    <t>0402010043 - TIREOIDECTOMIA TOTAL</t>
  </si>
  <si>
    <t>0402010051 - TIREOIDECTOMIA TOTAL COM ESVAZIAMENTO GANGLIONAR</t>
  </si>
  <si>
    <t>0402020022 - SUPRARRENALECTOMIA UNILATERAL</t>
  </si>
  <si>
    <t>0404010016 - ADENOIDECTOMIA</t>
  </si>
  <si>
    <t>0404010024 - AMIGDALECTOMIA</t>
  </si>
  <si>
    <t>0404010032 - AMIGDALECTOMIA COM ADENOIDECTOMIA</t>
  </si>
  <si>
    <t>0404010105 - ESTAPEDECTOMIA</t>
  </si>
  <si>
    <t>0404010113 - EXÉRESE DE PAPILOMA EM LARINGE</t>
  </si>
  <si>
    <t>0404010121 - EXÉRESE DE TUMOR DE VIAS AEREAS SUPERIORES, FACE E PESCOÇO</t>
  </si>
  <si>
    <t>0404010130 - EXTIRPAÇÃO DE TUMOR DO CAVUM E FARINGE</t>
  </si>
  <si>
    <t>0404010172 - LARINGECTOMIA PARCIAL</t>
  </si>
  <si>
    <t>0404010180 - LARINGECTOMIA TOTAL</t>
  </si>
  <si>
    <t>0404010199 - LARINGECTOMIA TOTAL COM ESVAZIAMENTO CERVICAL</t>
  </si>
  <si>
    <t>0404010202 - LARINGORRAFIA</t>
  </si>
  <si>
    <t>0404010210 - MASTOIDECTOMIA RADICAL</t>
  </si>
  <si>
    <t>0404010229 - MASTOIDECTOMIA SUBTOTAL</t>
  </si>
  <si>
    <t>0404010237 - MICROCIRURGIA OTOLOGICA</t>
  </si>
  <si>
    <t>0404010318 - RETIRADA DE CORPO ESTRANHO DE OUVIDO / FARINGE / LARINGE / NARIZ</t>
  </si>
  <si>
    <t>0404010326 - SINUSOTOMIA BILATERAL</t>
  </si>
  <si>
    <t>0404010334 - SINUSOTOMIA ESFENOIDAL</t>
  </si>
  <si>
    <t>0404010350 - TIMPANOPLASTIA (UNI / BILATERAL)</t>
  </si>
  <si>
    <t>0404010385 - TRATAMENTO CIRÚRGICO DE ESTENOSE DO CONDUTO AUDITIVO</t>
  </si>
  <si>
    <t>0404010415 - TURBINECTOMIA</t>
  </si>
  <si>
    <t>0404010431 - ARITENOIDECTOMIA COM LARINGOFISSURA</t>
  </si>
  <si>
    <t>0404010458 - LARINGOFISSURA PARA COLOCAÇÃO DE MOLDE NOS TRAUMATISMOS DE LARINGE</t>
  </si>
  <si>
    <t>0404010466 - PAROTIDECTOMIA PARCIAL OU SUBTOTAL</t>
  </si>
  <si>
    <t>0404010474 - PLÁSTICA DO CANAL DE STENON</t>
  </si>
  <si>
    <t>0404010482 - SEPTOPLASTIA PARA CORREÇÃO DE DESVIO</t>
  </si>
  <si>
    <t>0404010504 - TRATAMENTO CIRÚRGICO DE PERFURAÇÃO DO SEPTO NASAL</t>
  </si>
  <si>
    <t>0404010512 - SINUSOTOMIA TRANSMAXILAR</t>
  </si>
  <si>
    <t>0404010520 - SEPTOPLASTIA REPARADORA NÂO ESTÉTICA</t>
  </si>
  <si>
    <t>0404010555 - TRATAMENTO CIRÚRGICO DE RINOFIMA</t>
  </si>
  <si>
    <t>0404020046 - CORREÇÃO CIRÚRGICA DE FÍSTULA SALIVAR COM RETALHO</t>
  </si>
  <si>
    <t>0404020062 - ENXERTO TOTAL / PARCIAL INTRATEMPORAL DE NERVO FACIAL</t>
  </si>
  <si>
    <t>0404020070 - RESSECÇÃO DE GLÂNDULA SALIVAR</t>
  </si>
  <si>
    <t>0404020089 - EXCISÃO DE RÂNULA OU FENÔMENO DE RETENÇÃO SALIVAR</t>
  </si>
  <si>
    <t>0404020119 - EXCISÃO PARCIAL DE LÁBIO COM ENXERTO LIVRE / ROTAÇÃO DE RETALHO</t>
  </si>
  <si>
    <t>0404020135 - EXPLORAÇÃO/ DESCOMPRESSÃO TOTAL / PARCIAL DO NERVO FACIAL</t>
  </si>
  <si>
    <t>0404020143 - GLOSSECTOMIA PARCIAL</t>
  </si>
  <si>
    <t>0404020178 - MAXILECTOMIA PARCIAL</t>
  </si>
  <si>
    <t>0404020208 - LABIOPLASTIA PARA REDUÇÃO OU CORREÇÃO DA HIPERTROFIA DO LÁBIO</t>
  </si>
  <si>
    <t>0404020224 - RECONSTRUÇÃO TOTAL DE CAVIDADE ORBITÁRIA</t>
  </si>
  <si>
    <t>0404020232 - RECONSTRUÇÃO TOTAL OU PARCIAL DE LÁBIO</t>
  </si>
  <si>
    <t>0404020240 - RECONSTRUÇÃO TOTAL OU PARCIAL DE NARIZ</t>
  </si>
  <si>
    <t>0404020275 - RESSECÇÃO DE LESÃO MALIGNA E BENIGNA DA REGIÃO CRANIO E BUCOMAXILOFACIAL</t>
  </si>
  <si>
    <t>0404020313 - RETIRADA DE CORPO ESTRANHO DOS OSSOS DA FACE</t>
  </si>
  <si>
    <t>0404020321 - RINOPLASTIA PARA DEFEITOS PÓS-TRAUMÁTICOS</t>
  </si>
  <si>
    <t>0404020356 - TRATAMENTO CIRÚRGICO DE FÍSTULA E CISTOS ORO-MAXILARES</t>
  </si>
  <si>
    <t>0404020380 - TRATAMENTO CIRÚRGICO DE OSTEOMIELITE DE OSSOS DA FACE</t>
  </si>
  <si>
    <t>0404020453 - OSTEOTOMIA DA MAXILA</t>
  </si>
  <si>
    <t>0404020461 - OSTEOTOMIA DA MANDIBULA</t>
  </si>
  <si>
    <t>0404020470 - RECONSTRUÇÃO DO SULCO GENGIVO-LABIAL</t>
  </si>
  <si>
    <t>0404020500 - OSTEOSSÍNTESE DA FRATURA COMPLEXA DA MANDÍBULA</t>
  </si>
  <si>
    <t>0404020518 - OSTEOSSÍNTESE DE FRATURA COMPLEXA DA MAXILA</t>
  </si>
  <si>
    <t>0404020526 - OSTEOSSINTESE DE FRATURA DO COMPLEXO ÓRBITO-ZIGOMÁTICO-MAXILAR</t>
  </si>
  <si>
    <t>0404020550 - OSTEOSSÍNTESE DE FRATURA SIMPLES DE MANDÍBULA</t>
  </si>
  <si>
    <t>0404020569 - ARTROPLASTIA DA ARTICULAÇÃO TÊMPORO-MANDIBULAR (RECIDIVANTE OU NÃO)</t>
  </si>
  <si>
    <t>0404020593 - REDUÇÃO DE FRATURA DA MAXILA - LE FORT II, SEM OSTEOSSÍNTESE</t>
  </si>
  <si>
    <t>0404020640 - TRATAMENTO CIRÚRGICO DE ANQUILOSE DA ARTICULAÇÃO TÊMPORO-MANDIBULAR</t>
  </si>
  <si>
    <t>0404020658 - TRATAMENTO CIRÚRGICO DE OSTEOMA, ODONTOMA /OUTRAS LESÕES ESPECIFICADAS</t>
  </si>
  <si>
    <t>0404020690 - OSTEOTOMIA CRÂNIO-FACIAL</t>
  </si>
  <si>
    <t>0404020712 - ELEVAÇÃO DO ASSOALHO DO SEIO MAXILAR</t>
  </si>
  <si>
    <t>0404020720 - OSTEOSSÍNTESE DE FRATURA BILATERAL DO CÔNDILO MANDIBULAR</t>
  </si>
  <si>
    <t>0404020739 - RECONSTRUÇÃO PARCIAL DE MANDÍBULA / MAXILA</t>
  </si>
  <si>
    <t>0404020771 - RESSECÇÃO DE LESÃO DA BOCA</t>
  </si>
  <si>
    <t>0404020780 - RECONSTRUÇÃO TOTAL DE MANDÍBULA/MAXILA</t>
  </si>
  <si>
    <t>0404030017 - ALONGAMENTO DE COLUMELA EM PACIENTE COM ANOMALIAS CRÂNIO E BUCOMAXILOFACIAL</t>
  </si>
  <si>
    <t>0404030033 - OSTEOTOMIA DE MAXILA EM PACIENTES COM ANOMALIA CRANIO E BUCOMAXILOFACIAL</t>
  </si>
  <si>
    <t>0404030041 - MICROCIRURGIA OTOLÓGICA EM PACIENTE COM ANOMALIA CRÂNIO E BUCOMAXILOFACIAL</t>
  </si>
  <si>
    <t>0404030050 - OSTEOTOMIA DA MANDÍBULA EM PACIENTE COM ANOMALIA CRÂNIO E BUCOMAXILOFACIAL</t>
  </si>
  <si>
    <t>0404030076 - LABIOPLASTIA UNILATERAL EM DOIS TEMPOS</t>
  </si>
  <si>
    <t>0404030084 - ALVEOLOPLASTIA COM ENXERTO ÓSSEO EM PACIENTE COM ANOMALIA CRÂNIOFACIAL</t>
  </si>
  <si>
    <t>0404030106 - PALATOPLASTIA PRIMÁRIA EM PACIENTE COM ANOMALIA CRÂNIO E BUCOMAXILOFACIAL</t>
  </si>
  <si>
    <t>0404030122 - LABIOPLASTIA SECUNDÁRIA EM PACIENTE COM ANOMALIA CRÂNIO E BUCOMAXILOFACIAL</t>
  </si>
  <si>
    <t>0404030130 - RINOSEPTOPLASTIA EM PACIENTE COM ANOMALIA CRÂNIO E BUCOMAXILOFACIAL</t>
  </si>
  <si>
    <t>0404030157 - RECONSTRUÇÃO TOTAL DE LÁBIO EM PACIENTE COM ANOMALIA CRÂNIO E BUCOMAXILOFACIAL</t>
  </si>
  <si>
    <t>0404030165 - RINOPLASTIA EM PACIENTE COM ANOMALIA CRÂNIO E BUCOMAXILOFACIAL</t>
  </si>
  <si>
    <t>0404030173 - SEPTOPLASTIA EM PACIENTE COM ANOMALIA CRÂNIO E BUCOMAXILOFACIAL</t>
  </si>
  <si>
    <t>0404030190 - TIMPANOPLASTIA EM PACIENTE COM ANOMALIA CRÂNIO E BUCOMAXILOFACIAL (UNI / BILATERAL)</t>
  </si>
  <si>
    <t>0404030220 - IMPLANTE OSTEOINTEGRADO EXTRA-ORAL BUCO-MAXILO-FACIAL</t>
  </si>
  <si>
    <t>0404030254 - TRATAMENTO CIRÚRGICO DE FÍSTULAS ORONASAIS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</si>
  <si>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</si>
  <si>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</si>
  <si>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0404030289 - TRATAMENTO CIRÚRGICO REPARADOR DA FISSURA FACIAL RARA EM PACIENTES COM ANOMALIA CRÂNIO E BUCOMAXILOFACIAL</t>
  </si>
  <si>
    <t>0404030297 - OSTEOTOMIA CRANIOFACIAL COMPLEXA EM PACIENTE COM ANOMALIA CRÂNIO E BUCOMAXILOFACIAL</t>
  </si>
  <si>
    <t>0404030319 - TRATAMENTO CIRÚRGICO DE MACROSTOMIA /MICROSTOMIA POR ANOMALIA CRANIOFACIAL</t>
  </si>
  <si>
    <t>0404030327 - OSTEOPLASTIA FRONTO - ORBITAL</t>
  </si>
  <si>
    <t>0413040216 - TRATAMENTO CIRÚRGICO DE RETRAÇÃO CICATRICIAL EM UM ESTÁGIO</t>
  </si>
  <si>
    <t>PLASTICA/GASTRO</t>
  </si>
  <si>
    <t>0413040267 - RECONSTRUÇÃO POR MICROCIRURGIA QUALQUER PARTE</t>
  </si>
  <si>
    <t>0409010014 - CAPSULECTOMIA RENAL</t>
  </si>
  <si>
    <t>UROLOGIA/NEFROLOGIA</t>
  </si>
  <si>
    <t>0409010022 - CISTECTOMIA PARCIAL</t>
  </si>
  <si>
    <t>0409010057 - CISTOENTEROPLASTIA</t>
  </si>
  <si>
    <t>0409010065 - CISTOLITOTOMIA E/OU RETIRADA DE CORPO ESTRANHO DA BEXIGA</t>
  </si>
  <si>
    <t>0409010073 - CISTOPLASTIA (CORREÇÃO DE EXTROFIA VESICAL)</t>
  </si>
  <si>
    <t>0409010090 - CISTOSTOMIA</t>
  </si>
  <si>
    <t>0409010120 - DIVERTICULECTOMIA VESICAL</t>
  </si>
  <si>
    <t>0409010146 - EXTRAÇÃO ENDOSCÓPICA DE CÁLCULO EM PELVE RENAL</t>
  </si>
  <si>
    <t>0409010170 - INSTALAÇÃO ENDOSCÓPICA DE CATETER DUPLO J</t>
  </si>
  <si>
    <t>0409010189 - LITOTRIPSIA</t>
  </si>
  <si>
    <t>0409010200 - NEFRECTOMIA PARCIAL</t>
  </si>
  <si>
    <t>0409010219 - NEFRECTOMIA TOTAL</t>
  </si>
  <si>
    <t>0409010227 - NEFROLITOTOMIA</t>
  </si>
  <si>
    <t>0409010235 - NEFROLITOTOMIA PERCUTÂNEA</t>
  </si>
  <si>
    <t>0409010251 - NEFROPIELOSTOMIA</t>
  </si>
  <si>
    <t>0409010286 - NEFROSTOMIA COM OU SEM DRENAGEM</t>
  </si>
  <si>
    <t>0409010294 - NEFROSTOMIA PERCUTÂNEA</t>
  </si>
  <si>
    <t>0409010308 - NEFROURETERECTOMIA TOTAL</t>
  </si>
  <si>
    <t>0409010316 - PIELOLITOTOMIA</t>
  </si>
  <si>
    <t>0409010324 - PIELOPLASTIA</t>
  </si>
  <si>
    <t>0409010340 - PIELOTOMIA</t>
  </si>
  <si>
    <t>0409010367 - RESSECÇÃO DO COLOVESICAL / TUMOR VESICAL A CÉU ABERTO</t>
  </si>
  <si>
    <t>0409010383 - RESSECCAO ENDOSCOPICA DE LESÃO VESICAL</t>
  </si>
  <si>
    <t>0409010391 - RETIRADA PERCUTÂNEA DE CÁLCULO URETERAL COM CATETER</t>
  </si>
  <si>
    <t>0409010413 - TRATAMENTO CIRÚRGICO DE BEXIGA NEUROGÊNICA</t>
  </si>
  <si>
    <t>0409010430 - TRATAMENTO CIRÚRGICO DE CISTOCELE</t>
  </si>
  <si>
    <t>0409010456 - TRATAMENTO CIRÚRGICO DE FÍSTULA VESICO-ENTERICA</t>
  </si>
  <si>
    <t>0409010464 - TRATAMENTO CIRÚRGICO DE FÍSTULA VESICO-RETAL</t>
  </si>
  <si>
    <t>0409010472 - TRATAMENTO CIRÚRGICO DE FÍSTULAS URETERAIS</t>
  </si>
  <si>
    <t>0409010480 - TRATAMENTO CIRÚRGICO DE HEMORRAGIA VESICAL(FORMOLIZAÇÃO DA BEXIGA)</t>
  </si>
  <si>
    <t>0409010499 - TRATAMENTO CIRURGICO DE INCONTINENCIA URINARIA VIA ABDOMINAL</t>
  </si>
  <si>
    <t>0409010502 - TRATAMENTO CIRÚRGICO DE REFLUXO VESICO-URETERAL</t>
  </si>
  <si>
    <t>0409010510 - TRATAMENTO CIRÚRGICO DE URETEROCELE</t>
  </si>
  <si>
    <t>0409010537 - URETEROCISTONEOSTOMIA</t>
  </si>
  <si>
    <t>0409010553 - URETEROENTEROSTOMIA</t>
  </si>
  <si>
    <t>0409010561 - URETEROLITOTOMIA</t>
  </si>
  <si>
    <t>0409010570 - URETEROPLASTIA</t>
  </si>
  <si>
    <t>0409010588 - URETEROSTOMIA CUTÂNEA</t>
  </si>
  <si>
    <t>0409010596 - URETEROLITOTRIPSIA TRANSURETEROSCÓPICA</t>
  </si>
  <si>
    <t>0409020044 - INJEÇÃO DE GORDURA /TEFLON PERI-URETRAL</t>
  </si>
  <si>
    <t>0409020052 - LIGADURA / SECÇÃO DE VASOS ABERRANTES</t>
  </si>
  <si>
    <t>0409020079 - MEATOTOMIA SIMPLES</t>
  </si>
  <si>
    <t>0409020087 - RESSECÇÃO DE CARÚNCULAURETRAL.</t>
  </si>
  <si>
    <t>0409020095 - RESSECCAO DE PROLAPSO DA MUCOSA DA URETRA</t>
  </si>
  <si>
    <t>0409020109 - RESSECÇÃO E FECHAMENTO DE FÍSTULA URETRAL</t>
  </si>
  <si>
    <t>0409020125 - URETROPLASTIA (RESSECÇÃO DE CORDA)</t>
  </si>
  <si>
    <t>0409020133 - URETROPLASTIA AUTÓGENA</t>
  </si>
  <si>
    <t>0409020141 - URETROPLASTIA HETEROGENEA</t>
  </si>
  <si>
    <t>0409020168 - URETROSTOMIA PERINEAL / CUTÂNEA / EXTERNA</t>
  </si>
  <si>
    <t>0409020176 - URETROTOMIA INTERNA</t>
  </si>
  <si>
    <t>0409030023 - PROSTATECTOMIA SUPRAPÚBICA</t>
  </si>
  <si>
    <t>0409030031 - PROSTATOVESICULECTOMIA RADICAL</t>
  </si>
  <si>
    <t>0409030040 - RESSECÇÃO ENDOSCÓPICA DE PRÓSTATA</t>
  </si>
  <si>
    <t>0409040037 - EPIDIDIMECTOMIA</t>
  </si>
  <si>
    <t>0409040053 - ESPERMATOCELECTOMIA</t>
  </si>
  <si>
    <t>0409040070 - EXÈRESE DE CISTO DE EPIDÍDIMO</t>
  </si>
  <si>
    <t>0409040088 - EXÉRESE DE LESÃO DO CORDÃO ESPERMÁTICO</t>
  </si>
  <si>
    <t>0409040096 - EXPLORACAO CIRURGICA DA BOLSA ESCROTAL</t>
  </si>
  <si>
    <t>0409040118 - NEOSTOMIA DE EPIDÍDIMO / CANAL DEFERENTE</t>
  </si>
  <si>
    <t>0409040126 - ORQUIDOPEXIA BILATERAL</t>
  </si>
  <si>
    <t>0409040134 - ORQUIDOPEXIA UNILATERAL</t>
  </si>
  <si>
    <t>0409040142 - ORQUIECTOMIA SUBCAPSULAR BILATERAL</t>
  </si>
  <si>
    <t>0409040150 - ORQUIECTOMIA UNI OU BILATERAL COM ESVAZIAMENTO GANGLIONAR</t>
  </si>
  <si>
    <t>0409040169 - ORQUIECTOMIA UNILATERAL</t>
  </si>
  <si>
    <t>0409040185 - REPARAÇÃO E OPERAÇÃO PLÁSTICA DO TESTÍCULO</t>
  </si>
  <si>
    <t>0409040193 - RESSECÇÃO PARCIAL DABOLSA ESCROTAL</t>
  </si>
  <si>
    <t>0409040215 - TRATAMENTO CIRÚRGICO DE HIDROCELE</t>
  </si>
  <si>
    <t>0409040231 - TRATAMENTO CIRÚRGICO DE VARICOCELE</t>
  </si>
  <si>
    <t>0409040240 - VASECTOMIA</t>
  </si>
  <si>
    <t>0409050024 - CORREÇÃO DE EPISPÁDIA</t>
  </si>
  <si>
    <t>0409050032 - CORRECAO DE HIPOSPADIA (1º TEMPO)</t>
  </si>
  <si>
    <t>0409050040 - CORREÇÃO DE HIPOSPADIA (SEGUNDO TEMPO)</t>
  </si>
  <si>
    <t>0409050075 - PLASTICA TOTAL DO PENIS</t>
  </si>
  <si>
    <t>0409050083 - POSTECTOMIA</t>
  </si>
  <si>
    <t>0409050091 - REIMPLANTE DE PÊNIS</t>
  </si>
  <si>
    <t>0406010110 - CARDIOTOMIA PARA RETIRADA DE CORPO ESTRANHO</t>
  </si>
  <si>
    <t>VASCULAR</t>
  </si>
  <si>
    <t>0406020108 - DISSECCAO RADICAL DO PESCOÇO</t>
  </si>
  <si>
    <t>0406020159 - EXERESE DE GANGLIO LINFÁTICO</t>
  </si>
  <si>
    <t>0406020221 - LINFADENECTOMIA RADICAL AXILAR UNILATERAL</t>
  </si>
  <si>
    <t>0406020230 - LINFADENECTOMIA RADICAL CERVICAL BILATERAL</t>
  </si>
  <si>
    <t>0406020248 - LINFADENECTOMIA RADICAL CERVICAL UNILATERAL</t>
  </si>
  <si>
    <t>0406020256 - LINFADENECTOMIA RADICAL INGUINAL BILATERAL</t>
  </si>
  <si>
    <t>0406020264 - LINFADENECTOMIA RADICAL INGUINAL UNILATERAL</t>
  </si>
  <si>
    <t>0406020280 - LINFADENECTOMIA RETROPERITONIAL</t>
  </si>
  <si>
    <t>0406020566 - TRATAMENTO CIRURGICO DE VARIZES (BILATERAL)</t>
  </si>
  <si>
    <t>0406020574 - TRATAMENTO CIRÚRGICO DE VARIZES (UNILATERAL)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</si>
</sst>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2025\Janeiro\Somente%20Delib%20326-2024\Detalhado\SIH%20FAEC%20Janei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Resumo"/>
      <sheetName val="Físico"/>
      <sheetName val="Financeiro"/>
      <sheetName val="Complemento"/>
      <sheetName val="Total"/>
    </sheetNames>
    <sheetDataSet>
      <sheetData sheetId="0">
        <row r="1">
          <cell r="A1" t="str">
            <v>CÓDIGO</v>
          </cell>
          <cell r="B1" t="str">
            <v>PROCEDIMENTO</v>
          </cell>
          <cell r="C1" t="str">
            <v>ESPECIALIDADE</v>
          </cell>
          <cell r="D1" t="str">
            <v>INSTRUMENTO DE REGISTRO</v>
          </cell>
          <cell r="E1" t="str">
            <v>VALOR SIGTAP</v>
          </cell>
          <cell r="F1" t="str">
            <v>COMPLEMENTO TABELA CATARINENSE</v>
          </cell>
          <cell r="G1" t="str">
            <v>OPME TABELA CATARINENSE</v>
          </cell>
          <cell r="H1" t="str">
            <v>VALOR POR PROCEDIMENTO</v>
          </cell>
          <cell r="I1" t="str">
            <v>COMPLEXIDADE</v>
          </cell>
          <cell r="J1" t="str">
            <v>TIPO DE FINANCIAMENTO</v>
          </cell>
          <cell r="K1" t="str">
            <v>xtabela</v>
          </cell>
          <cell r="L1" t="str">
            <v>COMPLEMENTO</v>
          </cell>
        </row>
        <row r="2">
          <cell r="A2">
            <v>414010329</v>
          </cell>
          <cell r="B2" t="str">
            <v>0414010329 - TRATAMENTO CIRÚRGICO DE CISTO DO COMPLEXO MAXILO-MANDIBULAR</v>
          </cell>
          <cell r="C2" t="str">
            <v>BUCOMAXILOFACIAL</v>
          </cell>
          <cell r="D2" t="str">
            <v>AIH MS</v>
          </cell>
          <cell r="E2">
            <v>361.11</v>
          </cell>
          <cell r="F2">
            <v>1083.33</v>
          </cell>
          <cell r="H2">
            <v>1444.44</v>
          </cell>
          <cell r="I2" t="str">
            <v>média</v>
          </cell>
          <cell r="J2" t="str">
            <v>06 - Média e Alta Complexidade (MAC)</v>
          </cell>
          <cell r="K2">
            <v>2.9999999999999996</v>
          </cell>
        </row>
        <row r="3">
          <cell r="A3">
            <v>414010345</v>
          </cell>
          <cell r="B3" t="str">
            <v>0414010345 - EXCISÃO DE CÁLCULO DE GLÂNDULA SALIVAR</v>
          </cell>
          <cell r="C3" t="str">
            <v>BUCOMAXILOFACIAL</v>
          </cell>
          <cell r="D3" t="str">
            <v>AIH MS</v>
          </cell>
          <cell r="E3">
            <v>672.62</v>
          </cell>
          <cell r="F3">
            <v>1345.24</v>
          </cell>
          <cell r="H3">
            <v>2017.86</v>
          </cell>
          <cell r="I3" t="str">
            <v>média</v>
          </cell>
          <cell r="J3" t="str">
            <v>06 - Média e Alta Complexidade (MAC)</v>
          </cell>
          <cell r="K3">
            <v>2</v>
          </cell>
        </row>
        <row r="4">
          <cell r="A4">
            <v>414020413</v>
          </cell>
          <cell r="B4" t="str">
            <v>0414020413 - TRATAMENTO ODONTOLÓGICO PARA PACIENTES COM NECESSIDADES ESPECIAIS</v>
          </cell>
          <cell r="C4" t="str">
            <v>BUCOMAXILOFACIAL</v>
          </cell>
          <cell r="D4" t="str">
            <v>AIH MS</v>
          </cell>
          <cell r="E4">
            <v>328.34</v>
          </cell>
          <cell r="F4">
            <v>985.02</v>
          </cell>
          <cell r="H4">
            <v>1313.36</v>
          </cell>
          <cell r="I4" t="str">
            <v>média</v>
          </cell>
          <cell r="J4" t="str">
            <v>06 - Média e Alta Complexidade (MAC)</v>
          </cell>
          <cell r="K4">
            <v>3</v>
          </cell>
        </row>
        <row r="5">
          <cell r="A5">
            <v>407020080</v>
          </cell>
          <cell r="B5" t="str">
            <v>0407020080 - COLECTOMIA VIDEOLAPAROSCÓPICA</v>
          </cell>
          <cell r="C5" t="str">
            <v>GASTRO</v>
          </cell>
          <cell r="D5" t="str">
            <v>AIH MS</v>
          </cell>
          <cell r="E5">
            <v>1280.75</v>
          </cell>
          <cell r="F5">
            <v>0</v>
          </cell>
          <cell r="H5">
            <v>1280.75</v>
          </cell>
          <cell r="I5" t="str">
            <v>alta</v>
          </cell>
          <cell r="J5" t="str">
            <v>06 - Média e Alta Complexidade (MAC)</v>
          </cell>
          <cell r="K5">
            <v>0</v>
          </cell>
        </row>
        <row r="6">
          <cell r="A6">
            <v>401020010</v>
          </cell>
          <cell r="B6" t="str">
            <v>0401020010 - ENXERTO COMPOSTO</v>
          </cell>
          <cell r="C6" t="str">
            <v>GERAL</v>
          </cell>
          <cell r="D6" t="str">
            <v>AIH MS</v>
          </cell>
          <cell r="E6">
            <v>604.58000000000004</v>
          </cell>
          <cell r="F6">
            <v>1209.1600000000001</v>
          </cell>
          <cell r="H6">
            <v>1813.74</v>
          </cell>
          <cell r="I6" t="str">
            <v>média</v>
          </cell>
          <cell r="J6" t="str">
            <v>06 - Média e Alta Complexidade (MAC)</v>
          </cell>
          <cell r="K6">
            <v>2</v>
          </cell>
        </row>
        <row r="7">
          <cell r="A7">
            <v>401020029</v>
          </cell>
          <cell r="B7" t="str">
            <v>0401020029 - ENXERTO DERMO-EPIDÉRMICO</v>
          </cell>
          <cell r="C7" t="str">
            <v>GERAL</v>
          </cell>
          <cell r="D7" t="str">
            <v>AIH MS</v>
          </cell>
          <cell r="E7">
            <v>365.77</v>
          </cell>
          <cell r="F7">
            <v>1097.31</v>
          </cell>
          <cell r="H7">
            <v>1463.08</v>
          </cell>
          <cell r="I7" t="str">
            <v>média</v>
          </cell>
          <cell r="J7" t="str">
            <v>06 - Média e Alta Complexidade (MAC)</v>
          </cell>
          <cell r="K7">
            <v>3</v>
          </cell>
        </row>
        <row r="8">
          <cell r="A8">
            <v>401020037</v>
          </cell>
          <cell r="B8" t="str">
            <v>0401020037 - ENXERTO LIVRE DE PELE TOTAL</v>
          </cell>
          <cell r="C8" t="str">
            <v>GERAL</v>
          </cell>
          <cell r="D8" t="str">
            <v>AIH MS</v>
          </cell>
          <cell r="E8">
            <v>604.58000000000004</v>
          </cell>
          <cell r="F8">
            <v>1209.1600000000001</v>
          </cell>
          <cell r="H8">
            <v>1813.74</v>
          </cell>
          <cell r="I8" t="str">
            <v>média</v>
          </cell>
          <cell r="J8" t="str">
            <v>06 - Média e Alta Complexidade (MAC)</v>
          </cell>
          <cell r="K8">
            <v>2</v>
          </cell>
        </row>
        <row r="9">
          <cell r="A9">
            <v>401020045</v>
          </cell>
          <cell r="B9" t="str">
            <v>0401020045 - EXCISÃO E ENXERTO DE PELE (HEMANGIOMA, NEVUS OU TUMOR )</v>
          </cell>
          <cell r="C9" t="str">
            <v>GERAL</v>
          </cell>
          <cell r="D9" t="str">
            <v>AIH MS</v>
          </cell>
          <cell r="E9">
            <v>356.81</v>
          </cell>
          <cell r="F9">
            <v>713.62</v>
          </cell>
          <cell r="H9">
            <v>1070.43</v>
          </cell>
          <cell r="I9" t="str">
            <v>média</v>
          </cell>
          <cell r="J9" t="str">
            <v>06 - Média e Alta Complexidade (MAC)</v>
          </cell>
          <cell r="K9">
            <v>2</v>
          </cell>
        </row>
        <row r="10">
          <cell r="A10">
            <v>401020053</v>
          </cell>
          <cell r="B10" t="str">
            <v>0401020053 - EXCISÃO E SUTURA DE LESAO NA PELE C/ PLÁSTICA EM Z OU ROTAÇÃO DE RETALHO</v>
          </cell>
          <cell r="C10" t="str">
            <v>GERAL</v>
          </cell>
          <cell r="D10" t="str">
            <v>AIH MS</v>
          </cell>
          <cell r="E10">
            <v>356.81</v>
          </cell>
          <cell r="F10">
            <v>1070.43</v>
          </cell>
          <cell r="H10">
            <v>1427.24</v>
          </cell>
          <cell r="I10" t="str">
            <v>média</v>
          </cell>
          <cell r="J10" t="str">
            <v>06 - Média e Alta Complexidade (MAC)</v>
          </cell>
          <cell r="K10">
            <v>3</v>
          </cell>
        </row>
        <row r="11">
          <cell r="A11">
            <v>401020061</v>
          </cell>
          <cell r="B11" t="str">
            <v>0401020061 - EXÉRESE DE CISTO BRANQUIAL</v>
          </cell>
          <cell r="C11" t="str">
            <v>GERAL</v>
          </cell>
          <cell r="D11" t="str">
            <v>AIH MS</v>
          </cell>
          <cell r="E11">
            <v>347.77</v>
          </cell>
          <cell r="F11">
            <v>695.54</v>
          </cell>
          <cell r="H11">
            <v>1043.31</v>
          </cell>
          <cell r="I11" t="str">
            <v>média</v>
          </cell>
          <cell r="J11" t="str">
            <v>06 - Média e Alta Complexidade (MAC)</v>
          </cell>
          <cell r="K11">
            <v>2</v>
          </cell>
        </row>
        <row r="12">
          <cell r="A12">
            <v>401020070</v>
          </cell>
          <cell r="B12" t="str">
            <v>0401020070 - EXÉRESE DE CISTO DERMOIDE</v>
          </cell>
          <cell r="C12" t="str">
            <v>GERAL</v>
          </cell>
          <cell r="D12" t="str">
            <v>AIH MS</v>
          </cell>
          <cell r="E12">
            <v>143.72</v>
          </cell>
          <cell r="F12">
            <v>718.6</v>
          </cell>
          <cell r="H12">
            <v>862.32</v>
          </cell>
          <cell r="I12" t="str">
            <v>média</v>
          </cell>
          <cell r="J12" t="str">
            <v>06 - Média e Alta Complexidade (MAC)</v>
          </cell>
          <cell r="K12">
            <v>5</v>
          </cell>
          <cell r="L12">
            <v>143.72</v>
          </cell>
        </row>
        <row r="13">
          <cell r="A13">
            <v>401020088</v>
          </cell>
          <cell r="B13" t="str">
            <v>0401020088 - EXÉRESE DE CISTO SACRO-COCCIGEO</v>
          </cell>
          <cell r="C13" t="str">
            <v>GERAL</v>
          </cell>
          <cell r="D13" t="str">
            <v>AIH MS</v>
          </cell>
          <cell r="E13">
            <v>143.72</v>
          </cell>
          <cell r="F13">
            <v>718.6</v>
          </cell>
          <cell r="H13">
            <v>862.32</v>
          </cell>
          <cell r="I13" t="str">
            <v>média</v>
          </cell>
          <cell r="J13" t="str">
            <v>06 - Média e Alta Complexidade (MAC)</v>
          </cell>
          <cell r="K13">
            <v>5</v>
          </cell>
          <cell r="L13">
            <v>143.72</v>
          </cell>
        </row>
        <row r="14">
          <cell r="A14">
            <v>401020096</v>
          </cell>
          <cell r="B14" t="str">
            <v>0401020096 - EXÉRESE DE CISTO TIREOGLOSSO</v>
          </cell>
          <cell r="C14" t="str">
            <v>GERAL</v>
          </cell>
          <cell r="D14" t="str">
            <v>AIH MS</v>
          </cell>
          <cell r="E14">
            <v>480.06</v>
          </cell>
          <cell r="F14">
            <v>960.12</v>
          </cell>
          <cell r="H14">
            <v>1440.18</v>
          </cell>
          <cell r="I14" t="str">
            <v>média</v>
          </cell>
          <cell r="J14" t="str">
            <v>06 - Média e Alta Complexidade (MAC)</v>
          </cell>
          <cell r="K14">
            <v>2</v>
          </cell>
        </row>
        <row r="15">
          <cell r="A15">
            <v>401020100</v>
          </cell>
          <cell r="B15" t="str">
            <v>0401020100 - EXTIRPAÇÃOE SUPRESSÃO DE LESÃO DE PELE E DE TECIDO CELULAR SUBCUTÂNEO</v>
          </cell>
          <cell r="C15" t="str">
            <v>GERAL</v>
          </cell>
          <cell r="D15" t="str">
            <v>AIH MS</v>
          </cell>
          <cell r="E15">
            <v>158.11000000000001</v>
          </cell>
          <cell r="F15">
            <v>790.55</v>
          </cell>
          <cell r="H15">
            <v>948.66</v>
          </cell>
          <cell r="I15" t="str">
            <v>média</v>
          </cell>
          <cell r="J15" t="str">
            <v>06 - Média e Alta Complexidade (MAC)</v>
          </cell>
          <cell r="K15">
            <v>4.9999999999999991</v>
          </cell>
          <cell r="L15">
            <v>158.10999999999987</v>
          </cell>
        </row>
        <row r="16">
          <cell r="A16">
            <v>401020118</v>
          </cell>
          <cell r="B16" t="str">
            <v>0401020118 - HOMOENXERTIA (ATO CIRÚRGICO PRE E PÓS-OPERATÓRIO)</v>
          </cell>
          <cell r="C16" t="str">
            <v>GERAL</v>
          </cell>
          <cell r="D16" t="str">
            <v>AIH MS</v>
          </cell>
          <cell r="E16">
            <v>251.31</v>
          </cell>
          <cell r="F16">
            <v>753.93</v>
          </cell>
          <cell r="H16">
            <v>1005.24</v>
          </cell>
          <cell r="I16" t="str">
            <v>média</v>
          </cell>
          <cell r="J16" t="str">
            <v>06 - Média e Alta Complexidade (MAC)</v>
          </cell>
          <cell r="K16">
            <v>2.9999999999999996</v>
          </cell>
        </row>
        <row r="17">
          <cell r="A17">
            <v>401020142</v>
          </cell>
          <cell r="B17" t="str">
            <v>0401020142 - TRATAMENTO CIRÚRGICO DE HIPERCERATOSE PLANTAR COM (CORREÇÃO PLÁSTICA)</v>
          </cell>
          <cell r="C17" t="str">
            <v>GERAL</v>
          </cell>
          <cell r="D17" t="str">
            <v>AIH MS</v>
          </cell>
          <cell r="E17">
            <v>302.08</v>
          </cell>
          <cell r="F17">
            <v>906.24</v>
          </cell>
          <cell r="H17">
            <v>1208.32</v>
          </cell>
          <cell r="I17" t="str">
            <v>média</v>
          </cell>
          <cell r="J17" t="str">
            <v>06 - Média e Alta Complexidade (MAC)</v>
          </cell>
          <cell r="K17">
            <v>3</v>
          </cell>
        </row>
        <row r="18">
          <cell r="A18">
            <v>401020150</v>
          </cell>
          <cell r="B18" t="str">
            <v>0401020150 - TRATAMENTO CIRÚRGICO DO SINUS PRÉ-AURICULAR</v>
          </cell>
          <cell r="C18" t="str">
            <v>GERAL</v>
          </cell>
          <cell r="D18" t="str">
            <v>AIH MS</v>
          </cell>
          <cell r="E18">
            <v>343.62</v>
          </cell>
          <cell r="F18">
            <v>1030.8599999999999</v>
          </cell>
          <cell r="H18">
            <v>1374.48</v>
          </cell>
          <cell r="I18" t="str">
            <v>média</v>
          </cell>
          <cell r="J18" t="str">
            <v>06 - Média e Alta Complexidade (MAC)</v>
          </cell>
          <cell r="K18">
            <v>2.9999999999999996</v>
          </cell>
        </row>
        <row r="19">
          <cell r="A19">
            <v>401020169</v>
          </cell>
          <cell r="B19" t="str">
            <v>0401020169 - TRATAMENTO EM ESTÁGIOS SUBSEQUENTES DE ENXERTIA</v>
          </cell>
          <cell r="C19" t="str">
            <v>GERAL</v>
          </cell>
          <cell r="D19" t="str">
            <v>AIH MS</v>
          </cell>
          <cell r="E19">
            <v>624.14</v>
          </cell>
          <cell r="F19">
            <v>1248.28</v>
          </cell>
          <cell r="H19">
            <v>1872.42</v>
          </cell>
          <cell r="I19" t="str">
            <v>média</v>
          </cell>
          <cell r="J19" t="str">
            <v>06 - Média e Alta Complexidade (MAC)</v>
          </cell>
          <cell r="K19">
            <v>2</v>
          </cell>
        </row>
        <row r="20">
          <cell r="A20">
            <v>407010017</v>
          </cell>
          <cell r="B20" t="str">
            <v>0407010017 - DEGASTROGASTRECTOMIA COM OU SEM VAGOTOMIA</v>
          </cell>
          <cell r="C20" t="str">
            <v>GERAL</v>
          </cell>
          <cell r="D20" t="str">
            <v>AIH MS</v>
          </cell>
          <cell r="E20">
            <v>787.03</v>
          </cell>
          <cell r="F20">
            <v>787.03</v>
          </cell>
          <cell r="H20">
            <v>1574.06</v>
          </cell>
          <cell r="I20" t="str">
            <v>média</v>
          </cell>
          <cell r="J20" t="str">
            <v>06 - Média e Alta Complexidade (MAC)</v>
          </cell>
          <cell r="K20">
            <v>1</v>
          </cell>
        </row>
        <row r="21">
          <cell r="A21">
            <v>407010033</v>
          </cell>
          <cell r="B21" t="str">
            <v>0407010033 - ESOFAGECTOMIA DISTAL COM TORACOTOMIA</v>
          </cell>
          <cell r="C21" t="str">
            <v>GERAL</v>
          </cell>
          <cell r="D21" t="str">
            <v>AIH MS</v>
          </cell>
          <cell r="E21">
            <v>1833.56</v>
          </cell>
          <cell r="F21">
            <v>1833.56</v>
          </cell>
          <cell r="H21">
            <v>3667.12</v>
          </cell>
          <cell r="I21" t="str">
            <v>média</v>
          </cell>
          <cell r="J21" t="str">
            <v>06 - Média e Alta Complexidade (MAC)</v>
          </cell>
          <cell r="K21">
            <v>1</v>
          </cell>
        </row>
        <row r="22">
          <cell r="A22">
            <v>407010041</v>
          </cell>
          <cell r="B22" t="str">
            <v>0407010041 - ESOFAGECTOMIA DISTAL SEM TORACOTOMIA</v>
          </cell>
          <cell r="C22" t="str">
            <v>GERAL</v>
          </cell>
          <cell r="D22" t="str">
            <v>AIH MS</v>
          </cell>
          <cell r="E22">
            <v>1833.56</v>
          </cell>
          <cell r="F22">
            <v>1833.56</v>
          </cell>
          <cell r="H22">
            <v>3667.12</v>
          </cell>
          <cell r="I22" t="str">
            <v>média</v>
          </cell>
          <cell r="J22" t="str">
            <v>06 - Média e Alta Complexidade (MAC)</v>
          </cell>
          <cell r="K22">
            <v>1</v>
          </cell>
        </row>
        <row r="23">
          <cell r="A23">
            <v>407010050</v>
          </cell>
          <cell r="B23" t="str">
            <v>0407010050 - ESOFAGECTOMIA VIDEOLAPAROSCÓPICA</v>
          </cell>
          <cell r="C23" t="str">
            <v>GERAL</v>
          </cell>
          <cell r="D23" t="str">
            <v>AIH MS</v>
          </cell>
          <cell r="E23">
            <v>777.23</v>
          </cell>
          <cell r="F23">
            <v>777.23</v>
          </cell>
          <cell r="H23">
            <v>1554.46</v>
          </cell>
          <cell r="I23" t="str">
            <v>média</v>
          </cell>
          <cell r="J23" t="str">
            <v>06 - Média e Alta Complexidade (MAC)</v>
          </cell>
          <cell r="K23">
            <v>1</v>
          </cell>
        </row>
        <row r="24">
          <cell r="A24">
            <v>407010068</v>
          </cell>
          <cell r="B24" t="str">
            <v>0407010068 - ESÔFAGO-COLONPLASTIA</v>
          </cell>
          <cell r="C24" t="str">
            <v>GERAL</v>
          </cell>
          <cell r="D24" t="str">
            <v>AIH MS</v>
          </cell>
          <cell r="E24">
            <v>1914.57</v>
          </cell>
          <cell r="F24">
            <v>1914.57</v>
          </cell>
          <cell r="H24">
            <v>3829.14</v>
          </cell>
          <cell r="I24" t="str">
            <v>média</v>
          </cell>
          <cell r="J24" t="str">
            <v>06 - Média e Alta Complexidade (MAC)</v>
          </cell>
          <cell r="K24">
            <v>1</v>
          </cell>
        </row>
        <row r="25">
          <cell r="A25">
            <v>407010076</v>
          </cell>
          <cell r="B25" t="str">
            <v>0407010076 - ESOFAGOGASTRECTOMIA</v>
          </cell>
          <cell r="C25" t="str">
            <v>GERAL</v>
          </cell>
          <cell r="D25" t="str">
            <v>AIH MS</v>
          </cell>
          <cell r="E25">
            <v>1185.67</v>
          </cell>
          <cell r="F25">
            <v>1185.67</v>
          </cell>
          <cell r="H25">
            <v>2371.34</v>
          </cell>
          <cell r="I25" t="str">
            <v>média</v>
          </cell>
          <cell r="J25" t="str">
            <v>06 - Média e Alta Complexidade (MAC)</v>
          </cell>
          <cell r="K25">
            <v>1</v>
          </cell>
        </row>
        <row r="26">
          <cell r="A26">
            <v>407010084</v>
          </cell>
          <cell r="B26" t="str">
            <v>0407010084 - ESOFAGOPLASTIA / GASTROPLASTIA</v>
          </cell>
          <cell r="C26" t="str">
            <v>GERAL</v>
          </cell>
          <cell r="D26" t="str">
            <v>AIH MS</v>
          </cell>
          <cell r="E26">
            <v>794.88</v>
          </cell>
          <cell r="F26">
            <v>794.88</v>
          </cell>
          <cell r="H26">
            <v>1589.76</v>
          </cell>
          <cell r="I26" t="str">
            <v>média</v>
          </cell>
          <cell r="J26" t="str">
            <v>06 - Média e Alta Complexidade (MAC)</v>
          </cell>
          <cell r="K26">
            <v>1</v>
          </cell>
        </row>
        <row r="27">
          <cell r="A27">
            <v>407010092</v>
          </cell>
          <cell r="B27" t="str">
            <v>0407010092 - ESOFAGORRAFIA CERVICAL</v>
          </cell>
          <cell r="C27" t="str">
            <v>GERAL</v>
          </cell>
          <cell r="D27" t="str">
            <v>AIH MS</v>
          </cell>
          <cell r="E27">
            <v>787.65</v>
          </cell>
          <cell r="F27">
            <v>787.65</v>
          </cell>
          <cell r="H27">
            <v>1575.3</v>
          </cell>
          <cell r="I27" t="str">
            <v>média</v>
          </cell>
          <cell r="J27" t="str">
            <v>06 - Média e Alta Complexidade (MAC)</v>
          </cell>
          <cell r="K27">
            <v>1</v>
          </cell>
        </row>
        <row r="28">
          <cell r="A28">
            <v>407010106</v>
          </cell>
          <cell r="B28" t="str">
            <v>0407010106 - ESOFAGORRAFIA TORÁCICA</v>
          </cell>
          <cell r="C28" t="str">
            <v>GERAL</v>
          </cell>
          <cell r="D28" t="str">
            <v>AIH MS</v>
          </cell>
          <cell r="E28">
            <v>787.65</v>
          </cell>
          <cell r="F28">
            <v>787.65</v>
          </cell>
          <cell r="H28">
            <v>1575.3</v>
          </cell>
          <cell r="I28" t="str">
            <v>média</v>
          </cell>
          <cell r="J28" t="str">
            <v>06 - Média e Alta Complexidade (MAC)</v>
          </cell>
          <cell r="K28">
            <v>1</v>
          </cell>
        </row>
        <row r="29">
          <cell r="A29">
            <v>407010130</v>
          </cell>
          <cell r="B29" t="str">
            <v>0407010130 - GASTRECTOMIA PARCIAL COM OU SEM VAGOTOMIA</v>
          </cell>
          <cell r="C29" t="str">
            <v>GERAL</v>
          </cell>
          <cell r="D29" t="str">
            <v>AIH MS</v>
          </cell>
          <cell r="E29">
            <v>902.19</v>
          </cell>
          <cell r="F29">
            <v>902.19</v>
          </cell>
          <cell r="H29">
            <v>1804.38</v>
          </cell>
          <cell r="I29" t="str">
            <v>média</v>
          </cell>
          <cell r="J29" t="str">
            <v>06 - Média e Alta Complexidade (MAC)</v>
          </cell>
          <cell r="K29">
            <v>1</v>
          </cell>
        </row>
        <row r="30">
          <cell r="A30">
            <v>407010149</v>
          </cell>
          <cell r="B30" t="str">
            <v>0407010149 - GASTRECTOMIA TOTAL</v>
          </cell>
          <cell r="C30" t="str">
            <v>GERAL</v>
          </cell>
          <cell r="D30" t="str">
            <v>AIH MS</v>
          </cell>
          <cell r="E30">
            <v>701.15</v>
          </cell>
          <cell r="F30">
            <v>701.15</v>
          </cell>
          <cell r="H30">
            <v>1402.3</v>
          </cell>
          <cell r="I30" t="str">
            <v>média</v>
          </cell>
          <cell r="J30" t="str">
            <v>06 - Média e Alta Complexidade (MAC)</v>
          </cell>
          <cell r="K30">
            <v>1</v>
          </cell>
        </row>
        <row r="31">
          <cell r="A31">
            <v>407010165</v>
          </cell>
          <cell r="B31" t="str">
            <v>0407010165 - GASTROENTEROANASTOMOSE</v>
          </cell>
          <cell r="C31" t="str">
            <v>GERAL</v>
          </cell>
          <cell r="D31" t="str">
            <v>AIH MS</v>
          </cell>
          <cell r="E31">
            <v>902.18</v>
          </cell>
          <cell r="F31">
            <v>902.18</v>
          </cell>
          <cell r="H31">
            <v>1804.36</v>
          </cell>
          <cell r="I31" t="str">
            <v>média</v>
          </cell>
          <cell r="J31" t="str">
            <v>06 - Média e Alta Complexidade (MAC)</v>
          </cell>
          <cell r="K31">
            <v>1</v>
          </cell>
        </row>
        <row r="32">
          <cell r="A32">
            <v>407010211</v>
          </cell>
          <cell r="B32" t="str">
            <v>0407010211 - GASTROSTOMIA</v>
          </cell>
          <cell r="C32" t="str">
            <v>GERAL</v>
          </cell>
          <cell r="D32" t="str">
            <v>AIH MS</v>
          </cell>
          <cell r="E32">
            <v>687.76</v>
          </cell>
          <cell r="F32">
            <v>687.76</v>
          </cell>
          <cell r="H32">
            <v>1375.52</v>
          </cell>
          <cell r="I32" t="str">
            <v>média</v>
          </cell>
          <cell r="J32" t="str">
            <v>06 - Média e Alta Complexidade (MAC)</v>
          </cell>
          <cell r="K32">
            <v>1</v>
          </cell>
        </row>
        <row r="33">
          <cell r="A33">
            <v>407010220</v>
          </cell>
          <cell r="B33" t="str">
            <v>0407010220 - GASTROSTOMIA VIDEOLAPAROSCÓPICA</v>
          </cell>
          <cell r="C33" t="str">
            <v>GERAL</v>
          </cell>
          <cell r="D33" t="str">
            <v>AIH MS</v>
          </cell>
          <cell r="E33">
            <v>520.55999999999995</v>
          </cell>
          <cell r="F33">
            <v>1041.1199999999999</v>
          </cell>
          <cell r="H33">
            <v>1561.68</v>
          </cell>
          <cell r="I33" t="str">
            <v>média</v>
          </cell>
          <cell r="J33" t="str">
            <v>06 - Média e Alta Complexidade (MAC)</v>
          </cell>
          <cell r="K33">
            <v>2</v>
          </cell>
        </row>
        <row r="34">
          <cell r="A34">
            <v>407010270</v>
          </cell>
          <cell r="B34" t="str">
            <v>0407010270 - TRATAMENTO CIRÚRGICO DE ACALASIA (CARDIOMIOPLASTIA)</v>
          </cell>
          <cell r="C34" t="str">
            <v>GERAL</v>
          </cell>
          <cell r="D34" t="str">
            <v>AIH MS</v>
          </cell>
          <cell r="E34">
            <v>2270.21</v>
          </cell>
          <cell r="F34">
            <v>2270.21</v>
          </cell>
          <cell r="H34">
            <v>4540.42</v>
          </cell>
          <cell r="I34" t="str">
            <v>média</v>
          </cell>
          <cell r="J34" t="str">
            <v>06 - Média e Alta Complexidade (MAC)</v>
          </cell>
          <cell r="K34">
            <v>1</v>
          </cell>
        </row>
        <row r="35">
          <cell r="A35">
            <v>407010289</v>
          </cell>
          <cell r="B35" t="str">
            <v>0407010289 - TRATAMENTO CIRÚRGICO DE DIVERTÍCULO DO TUBO DIGESTIVO</v>
          </cell>
          <cell r="C35" t="str">
            <v>GERAL</v>
          </cell>
          <cell r="D35" t="str">
            <v>AIH MS</v>
          </cell>
          <cell r="E35">
            <v>822.91</v>
          </cell>
          <cell r="F35">
            <v>822.91</v>
          </cell>
          <cell r="H35">
            <v>1645.82</v>
          </cell>
          <cell r="I35" t="str">
            <v>média</v>
          </cell>
          <cell r="J35" t="str">
            <v>06 - Média e Alta Complexidade (MAC)</v>
          </cell>
          <cell r="K35">
            <v>1</v>
          </cell>
        </row>
        <row r="36">
          <cell r="A36">
            <v>407010297</v>
          </cell>
          <cell r="B36" t="str">
            <v>0407010297 - TRATAMENTO CIRÚRGICO DE REFLUXO GASTROESOFÁGICO</v>
          </cell>
          <cell r="C36" t="str">
            <v>GERAL</v>
          </cell>
          <cell r="D36" t="str">
            <v>AIH MS</v>
          </cell>
          <cell r="E36">
            <v>766.06</v>
          </cell>
          <cell r="F36">
            <v>1532.12</v>
          </cell>
          <cell r="H36">
            <v>2298.1799999999998</v>
          </cell>
          <cell r="I36" t="str">
            <v>média</v>
          </cell>
          <cell r="J36" t="str">
            <v>06 - Média e Alta Complexidade (MAC)</v>
          </cell>
          <cell r="K36">
            <v>2</v>
          </cell>
        </row>
        <row r="37">
          <cell r="A37">
            <v>407020012</v>
          </cell>
          <cell r="B37" t="str">
            <v>0407020012 - AMPUTAÇÃO COMPLETA ABDOMINO-PERINEAL DO RETO</v>
          </cell>
          <cell r="C37" t="str">
            <v>GERAL</v>
          </cell>
          <cell r="D37" t="str">
            <v>AIH MS</v>
          </cell>
          <cell r="E37">
            <v>1403.9</v>
          </cell>
          <cell r="F37">
            <v>1403.9</v>
          </cell>
          <cell r="H37">
            <v>2807.8</v>
          </cell>
          <cell r="I37" t="str">
            <v>média</v>
          </cell>
          <cell r="J37" t="str">
            <v>06 - Média e Alta Complexidade (MAC)</v>
          </cell>
          <cell r="K37">
            <v>1</v>
          </cell>
        </row>
        <row r="38">
          <cell r="A38">
            <v>407020020</v>
          </cell>
          <cell r="B38" t="str">
            <v>0407020020 - AMPUTAÇÃO POR PROCIDÊNCIA DE RETO</v>
          </cell>
          <cell r="C38" t="str">
            <v>GERAL</v>
          </cell>
          <cell r="D38" t="str">
            <v>AIH MS</v>
          </cell>
          <cell r="E38">
            <v>716.48</v>
          </cell>
          <cell r="F38">
            <v>716.48</v>
          </cell>
          <cell r="H38">
            <v>1432.96</v>
          </cell>
          <cell r="I38" t="str">
            <v>média</v>
          </cell>
          <cell r="J38" t="str">
            <v>06 - Média e Alta Complexidade (MAC)</v>
          </cell>
          <cell r="K38">
            <v>1</v>
          </cell>
        </row>
        <row r="39">
          <cell r="A39">
            <v>407020063</v>
          </cell>
          <cell r="B39" t="str">
            <v>0407020063 - COLECTOMIA PARCIAL (HEMICOLECTOMIA)</v>
          </cell>
          <cell r="C39" t="str">
            <v>GERAL</v>
          </cell>
          <cell r="D39" t="str">
            <v>AIH MS</v>
          </cell>
          <cell r="E39">
            <v>1817.45</v>
          </cell>
          <cell r="F39">
            <v>1817.45</v>
          </cell>
          <cell r="H39">
            <v>3634.9</v>
          </cell>
          <cell r="I39" t="str">
            <v>média</v>
          </cell>
          <cell r="J39" t="str">
            <v>06 - Média e Alta Complexidade (MAC)</v>
          </cell>
          <cell r="K39">
            <v>1</v>
          </cell>
        </row>
        <row r="40">
          <cell r="A40">
            <v>407020071</v>
          </cell>
          <cell r="B40" t="str">
            <v>0407020071 - COLECTOMIA TOTAL</v>
          </cell>
          <cell r="C40" t="str">
            <v>GERAL</v>
          </cell>
          <cell r="D40" t="str">
            <v>AIH MS</v>
          </cell>
          <cell r="E40">
            <v>1403.91</v>
          </cell>
          <cell r="F40">
            <v>1403.91</v>
          </cell>
          <cell r="H40">
            <v>2807.82</v>
          </cell>
          <cell r="I40" t="str">
            <v>média</v>
          </cell>
          <cell r="J40" t="str">
            <v>06 - Média e Alta Complexidade (MAC)</v>
          </cell>
          <cell r="K40">
            <v>1</v>
          </cell>
        </row>
        <row r="41">
          <cell r="A41">
            <v>407020110</v>
          </cell>
          <cell r="B41" t="str">
            <v>0407020110 - CRIPTECTOMIA ÚNICA / MÚLTIPLA</v>
          </cell>
          <cell r="C41" t="str">
            <v>GERAL</v>
          </cell>
          <cell r="D41" t="str">
            <v>AIH MS</v>
          </cell>
          <cell r="E41">
            <v>125.47</v>
          </cell>
          <cell r="F41">
            <v>752.82</v>
          </cell>
          <cell r="H41">
            <v>878.29</v>
          </cell>
          <cell r="I41" t="str">
            <v>média</v>
          </cell>
          <cell r="J41" t="str">
            <v>06 - Média e Alta Complexidade (MAC)</v>
          </cell>
          <cell r="K41">
            <v>6.0000000000000009</v>
          </cell>
          <cell r="L41">
            <v>250.94000000000011</v>
          </cell>
        </row>
        <row r="42">
          <cell r="A42">
            <v>407020144</v>
          </cell>
          <cell r="B42" t="str">
            <v>0407020144 - DRENAGEM DE ABSCESSO ISQUIORRETAL</v>
          </cell>
          <cell r="C42" t="str">
            <v>GERAL</v>
          </cell>
          <cell r="D42" t="str">
            <v>AIH MS</v>
          </cell>
          <cell r="E42">
            <v>170.47</v>
          </cell>
          <cell r="F42">
            <v>852.35</v>
          </cell>
          <cell r="H42">
            <v>1022.82</v>
          </cell>
          <cell r="I42" t="str">
            <v>média</v>
          </cell>
          <cell r="J42" t="str">
            <v>06 - Média e Alta Complexidade (MAC)</v>
          </cell>
          <cell r="K42">
            <v>5</v>
          </cell>
          <cell r="L42">
            <v>170.47</v>
          </cell>
        </row>
        <row r="43">
          <cell r="A43">
            <v>407020179</v>
          </cell>
          <cell r="B43" t="str">
            <v>0407020179 - ENTERECTOMIA</v>
          </cell>
          <cell r="C43" t="str">
            <v>GERAL</v>
          </cell>
          <cell r="D43" t="str">
            <v>AIH MS</v>
          </cell>
          <cell r="E43">
            <v>1217.2</v>
          </cell>
          <cell r="F43">
            <v>2434.4</v>
          </cell>
          <cell r="H43">
            <v>3651.6</v>
          </cell>
          <cell r="I43" t="str">
            <v>média</v>
          </cell>
          <cell r="J43" t="str">
            <v>06 - Média e Alta Complexidade (MAC)</v>
          </cell>
          <cell r="K43">
            <v>2</v>
          </cell>
        </row>
        <row r="44">
          <cell r="A44">
            <v>407020187</v>
          </cell>
          <cell r="B44" t="str">
            <v>0407020187 - ENTEROANASTOMOSE (QUALQUER SEGMENTO)</v>
          </cell>
          <cell r="C44" t="str">
            <v>GERAL</v>
          </cell>
          <cell r="D44" t="str">
            <v>AIH MS</v>
          </cell>
          <cell r="E44">
            <v>1174.3599999999999</v>
          </cell>
          <cell r="F44">
            <v>3523.08</v>
          </cell>
          <cell r="H44">
            <v>4697.4399999999996</v>
          </cell>
          <cell r="I44" t="str">
            <v>média</v>
          </cell>
          <cell r="J44" t="str">
            <v>06 - Média e Alta Complexidade (MAC)</v>
          </cell>
          <cell r="K44">
            <v>3</v>
          </cell>
        </row>
        <row r="45">
          <cell r="A45">
            <v>407020195</v>
          </cell>
          <cell r="B45" t="str">
            <v>0407020195 - ENTEROPEXIA (QUALQUER SEGMENTO)</v>
          </cell>
          <cell r="C45" t="str">
            <v>GERAL</v>
          </cell>
          <cell r="D45" t="str">
            <v>AIH MS</v>
          </cell>
          <cell r="E45">
            <v>629.12</v>
          </cell>
          <cell r="F45">
            <v>1258.24</v>
          </cell>
          <cell r="H45">
            <v>1887.36</v>
          </cell>
          <cell r="I45" t="str">
            <v>média</v>
          </cell>
          <cell r="J45" t="str">
            <v>06 - Média e Alta Complexidade (MAC)</v>
          </cell>
          <cell r="K45">
            <v>2</v>
          </cell>
        </row>
        <row r="46">
          <cell r="A46">
            <v>407020217</v>
          </cell>
          <cell r="B46" t="str">
            <v>0407020217 - ESFINCTEROTOMIA INTERNA E TRATAMENTO DE FISSURA ANAL</v>
          </cell>
          <cell r="C46" t="str">
            <v>GERAL</v>
          </cell>
          <cell r="D46" t="str">
            <v>AIH MS</v>
          </cell>
          <cell r="E46">
            <v>246.81</v>
          </cell>
          <cell r="F46">
            <v>740.43</v>
          </cell>
          <cell r="H46">
            <v>987.24</v>
          </cell>
          <cell r="I46" t="str">
            <v>média</v>
          </cell>
          <cell r="J46" t="str">
            <v>06 - Média e Alta Complexidade (MAC)</v>
          </cell>
          <cell r="K46">
            <v>2.9999999999999996</v>
          </cell>
        </row>
        <row r="47">
          <cell r="A47">
            <v>407020225</v>
          </cell>
          <cell r="B47" t="str">
            <v>0407020225 - EXCISÃO DE LESÃO / TUMOR ANU-RETAL</v>
          </cell>
          <cell r="C47" t="str">
            <v>GERAL</v>
          </cell>
          <cell r="D47" t="str">
            <v>AIH MS</v>
          </cell>
          <cell r="E47">
            <v>335.35</v>
          </cell>
          <cell r="F47">
            <v>1006.05</v>
          </cell>
          <cell r="H47">
            <v>1341.4</v>
          </cell>
          <cell r="I47" t="str">
            <v>média</v>
          </cell>
          <cell r="J47" t="str">
            <v>06 - Média e Alta Complexidade (MAC)</v>
          </cell>
          <cell r="K47">
            <v>2.9999999999999996</v>
          </cell>
        </row>
        <row r="48">
          <cell r="A48">
            <v>407020233</v>
          </cell>
          <cell r="B48" t="str">
            <v>0407020233 - EXCISÃO DE LESÃO INTESTINAL / MESENTÉRICA LOCALIZADA</v>
          </cell>
          <cell r="C48" t="str">
            <v>GERAL</v>
          </cell>
          <cell r="D48" t="str">
            <v>AIH MS</v>
          </cell>
          <cell r="E48">
            <v>650.08000000000004</v>
          </cell>
          <cell r="F48">
            <v>650.08000000000004</v>
          </cell>
          <cell r="H48">
            <v>1300.1600000000001</v>
          </cell>
          <cell r="I48" t="str">
            <v>média</v>
          </cell>
          <cell r="J48" t="str">
            <v>06 - Média e Alta Complexidade (MAC)</v>
          </cell>
          <cell r="K48">
            <v>1</v>
          </cell>
        </row>
        <row r="49">
          <cell r="A49">
            <v>407020241</v>
          </cell>
          <cell r="B49" t="str">
            <v>0407020241 - FECHAMENTO DE ENTEROSTOMIA (QUALQUER SEGMENTO)</v>
          </cell>
          <cell r="C49" t="str">
            <v>GERAL</v>
          </cell>
          <cell r="D49" t="str">
            <v>AIH MS</v>
          </cell>
          <cell r="E49">
            <v>650.09</v>
          </cell>
          <cell r="F49">
            <v>1300.18</v>
          </cell>
          <cell r="H49">
            <v>1950.27</v>
          </cell>
          <cell r="I49" t="str">
            <v>média</v>
          </cell>
          <cell r="J49" t="str">
            <v>06 - Média e Alta Complexidade (MAC)</v>
          </cell>
          <cell r="K49">
            <v>2</v>
          </cell>
        </row>
        <row r="50">
          <cell r="A50">
            <v>407020250</v>
          </cell>
          <cell r="B50" t="str">
            <v>0407020250 - FECHAMENTO DE FÍSTULA DE COLON</v>
          </cell>
          <cell r="C50" t="str">
            <v>GERAL</v>
          </cell>
          <cell r="D50" t="str">
            <v>AIH MS</v>
          </cell>
          <cell r="E50">
            <v>896.25</v>
          </cell>
          <cell r="F50">
            <v>896.25</v>
          </cell>
          <cell r="H50">
            <v>1792.5</v>
          </cell>
          <cell r="I50" t="str">
            <v>média</v>
          </cell>
          <cell r="J50" t="str">
            <v>06 - Média e Alta Complexidade (MAC)</v>
          </cell>
          <cell r="K50">
            <v>1</v>
          </cell>
        </row>
        <row r="51">
          <cell r="A51">
            <v>407020268</v>
          </cell>
          <cell r="B51" t="str">
            <v>0407020268 - FECHAMENTO DE FÍSTULA DE RETO</v>
          </cell>
          <cell r="C51" t="str">
            <v>GERAL</v>
          </cell>
          <cell r="D51" t="str">
            <v>AIH MS</v>
          </cell>
          <cell r="E51">
            <v>374.14</v>
          </cell>
          <cell r="F51">
            <v>748.28</v>
          </cell>
          <cell r="H51">
            <v>1122.42</v>
          </cell>
          <cell r="I51" t="str">
            <v>média</v>
          </cell>
          <cell r="J51" t="str">
            <v>06 - Média e Alta Complexidade (MAC)</v>
          </cell>
          <cell r="K51">
            <v>2</v>
          </cell>
        </row>
        <row r="52">
          <cell r="A52">
            <v>407020276</v>
          </cell>
          <cell r="B52" t="str">
            <v>0407020276 - FISTULECTOMIA / FISTULOTOMIA ANAL</v>
          </cell>
          <cell r="C52" t="str">
            <v>GERAL</v>
          </cell>
          <cell r="D52" t="str">
            <v>AIH MS</v>
          </cell>
          <cell r="E52">
            <v>363.9</v>
          </cell>
          <cell r="F52">
            <v>1091.7</v>
          </cell>
          <cell r="H52">
            <v>1455.6</v>
          </cell>
          <cell r="I52" t="str">
            <v>média</v>
          </cell>
          <cell r="J52" t="str">
            <v>06 - Média e Alta Complexidade (MAC)</v>
          </cell>
          <cell r="K52">
            <v>3.0000000000000004</v>
          </cell>
        </row>
        <row r="53">
          <cell r="A53">
            <v>407020284</v>
          </cell>
          <cell r="B53" t="str">
            <v>0407020284 - HEMORROIDECTOMIA</v>
          </cell>
          <cell r="C53" t="str">
            <v>GERAL</v>
          </cell>
          <cell r="D53" t="str">
            <v>AIH MS</v>
          </cell>
          <cell r="E53">
            <v>315.94</v>
          </cell>
          <cell r="F53">
            <v>947.82</v>
          </cell>
          <cell r="H53">
            <v>1263.76</v>
          </cell>
          <cell r="I53" t="str">
            <v>média</v>
          </cell>
          <cell r="J53" t="str">
            <v>06 - Média e Alta Complexidade (MAC)</v>
          </cell>
          <cell r="K53">
            <v>3</v>
          </cell>
        </row>
        <row r="54">
          <cell r="A54">
            <v>407020292</v>
          </cell>
          <cell r="B54" t="str">
            <v>0407020292 - HERNIORRAFIA COM RESSECÇÃO INTESTINAL (HERNIA ESTRANGULADA)</v>
          </cell>
          <cell r="C54" t="str">
            <v>GERAL</v>
          </cell>
          <cell r="D54" t="str">
            <v>AIH MS</v>
          </cell>
          <cell r="E54">
            <v>378.69</v>
          </cell>
          <cell r="F54">
            <v>757.38</v>
          </cell>
          <cell r="H54">
            <v>1136.07</v>
          </cell>
          <cell r="I54" t="str">
            <v>média</v>
          </cell>
          <cell r="J54" t="str">
            <v>06 - Média e Alta Complexidade (MAC)</v>
          </cell>
          <cell r="K54">
            <v>2</v>
          </cell>
        </row>
        <row r="55">
          <cell r="A55">
            <v>407020322</v>
          </cell>
          <cell r="B55" t="str">
            <v>0407020322 - PLÁSTICA ANAL EXTERNA / ESFINCTEROPLASTIA ANAL</v>
          </cell>
          <cell r="C55" t="str">
            <v>GERAL</v>
          </cell>
          <cell r="D55" t="str">
            <v>AIH MS</v>
          </cell>
          <cell r="E55">
            <v>178.24</v>
          </cell>
          <cell r="F55">
            <v>891.2</v>
          </cell>
          <cell r="H55">
            <v>1069.44</v>
          </cell>
          <cell r="I55" t="str">
            <v>média</v>
          </cell>
          <cell r="J55" t="str">
            <v>06 - Média e Alta Complexidade (MAC)</v>
          </cell>
          <cell r="K55">
            <v>5</v>
          </cell>
          <cell r="L55">
            <v>178.24</v>
          </cell>
        </row>
        <row r="56">
          <cell r="A56">
            <v>407020330</v>
          </cell>
          <cell r="B56" t="str">
            <v>0407020330 - PROCTOCOLECTOMIA TOTAL COM RESERVATÒRIO ILEAL</v>
          </cell>
          <cell r="C56" t="str">
            <v>GERAL</v>
          </cell>
          <cell r="D56" t="str">
            <v>AIH MS</v>
          </cell>
          <cell r="E56">
            <v>1453.79</v>
          </cell>
          <cell r="F56">
            <v>1453.79</v>
          </cell>
          <cell r="H56">
            <v>2907.58</v>
          </cell>
          <cell r="I56" t="str">
            <v>média</v>
          </cell>
          <cell r="J56" t="str">
            <v>06 - Média e Alta Complexidade (MAC)</v>
          </cell>
          <cell r="K56">
            <v>1</v>
          </cell>
        </row>
        <row r="57">
          <cell r="A57">
            <v>407020349</v>
          </cell>
          <cell r="B57" t="str">
            <v>0407020349 - PROCTOPEXIA ABDOMINAL POR PROCIDÊNCIA DO RETO</v>
          </cell>
          <cell r="C57" t="str">
            <v>GERAL</v>
          </cell>
          <cell r="D57" t="str">
            <v>AIH MS</v>
          </cell>
          <cell r="E57">
            <v>394.05</v>
          </cell>
          <cell r="F57">
            <v>788.1</v>
          </cell>
          <cell r="H57">
            <v>1182.1500000000001</v>
          </cell>
          <cell r="I57" t="str">
            <v>média</v>
          </cell>
          <cell r="J57" t="str">
            <v>06 - Média e Alta Complexidade (MAC)</v>
          </cell>
          <cell r="K57">
            <v>2</v>
          </cell>
        </row>
        <row r="58">
          <cell r="A58">
            <v>407020357</v>
          </cell>
          <cell r="B58" t="str">
            <v>0407020357 - PROCTOPLASTIA E PROCTORRAFIA POR VIA PERINEAL</v>
          </cell>
          <cell r="C58" t="str">
            <v>GERAL</v>
          </cell>
          <cell r="D58" t="str">
            <v>AIH MS</v>
          </cell>
          <cell r="E58">
            <v>374.14</v>
          </cell>
          <cell r="F58">
            <v>748.28</v>
          </cell>
          <cell r="H58">
            <v>1122.42</v>
          </cell>
          <cell r="I58" t="str">
            <v>média</v>
          </cell>
          <cell r="J58" t="str">
            <v>06 - Média e Alta Complexidade (MAC)</v>
          </cell>
          <cell r="K58">
            <v>2</v>
          </cell>
        </row>
        <row r="59">
          <cell r="A59">
            <v>407020403</v>
          </cell>
          <cell r="B59" t="str">
            <v>0407020403 - RETOSSIGMOIDECTOMIA ABDOMINAL</v>
          </cell>
          <cell r="C59" t="str">
            <v>GERAL</v>
          </cell>
          <cell r="D59" t="str">
            <v>AIH MS</v>
          </cell>
          <cell r="E59">
            <v>1453.79</v>
          </cell>
          <cell r="F59">
            <v>1453.79</v>
          </cell>
          <cell r="H59">
            <v>2907.58</v>
          </cell>
          <cell r="I59" t="str">
            <v>média</v>
          </cell>
          <cell r="J59" t="str">
            <v>06 - Média e Alta Complexidade (MAC)</v>
          </cell>
          <cell r="K59">
            <v>1</v>
          </cell>
        </row>
        <row r="60">
          <cell r="A60">
            <v>407020411</v>
          </cell>
          <cell r="B60" t="str">
            <v>0407020411 - RETOSSIGMOIDECTOMIA ABDOMINO-PERINEAL</v>
          </cell>
          <cell r="C60" t="str">
            <v>GERAL</v>
          </cell>
          <cell r="D60" t="str">
            <v>AIH MS</v>
          </cell>
          <cell r="E60">
            <v>1453.79</v>
          </cell>
          <cell r="F60">
            <v>1453.79</v>
          </cell>
          <cell r="H60">
            <v>2907.58</v>
          </cell>
          <cell r="I60" t="str">
            <v>média</v>
          </cell>
          <cell r="J60" t="str">
            <v>06 - Média e Alta Complexidade (MAC)</v>
          </cell>
          <cell r="K60">
            <v>1</v>
          </cell>
        </row>
        <row r="61">
          <cell r="A61">
            <v>407020420</v>
          </cell>
          <cell r="B61" t="str">
            <v>0407020420 - TRATAMENTO CIRÚRGICO DE ANOMALIAS CONGENITAS DO ANUS E RETO</v>
          </cell>
          <cell r="C61" t="str">
            <v>GERAL</v>
          </cell>
          <cell r="D61" t="str">
            <v>AIH MS</v>
          </cell>
          <cell r="E61">
            <v>212.85</v>
          </cell>
          <cell r="F61">
            <v>851.4</v>
          </cell>
          <cell r="H61">
            <v>1064.25</v>
          </cell>
          <cell r="I61" t="str">
            <v>média</v>
          </cell>
          <cell r="J61" t="str">
            <v>06 - Média e Alta Complexidade (MAC)</v>
          </cell>
          <cell r="K61">
            <v>4</v>
          </cell>
        </row>
        <row r="62">
          <cell r="A62">
            <v>407020438</v>
          </cell>
          <cell r="B62" t="str">
            <v>0407020438 - TRATAMENTO CIRÚRGICO DE AUSENCIA DO RETO (ABDOMINO-PERINEAL)</v>
          </cell>
          <cell r="C62" t="str">
            <v>GERAL</v>
          </cell>
          <cell r="D62" t="str">
            <v>AIH MS</v>
          </cell>
          <cell r="E62">
            <v>1433.83</v>
          </cell>
          <cell r="F62">
            <v>1433.83</v>
          </cell>
          <cell r="H62">
            <v>2867.66</v>
          </cell>
          <cell r="I62" t="str">
            <v>média</v>
          </cell>
          <cell r="J62" t="str">
            <v>06 - Média e Alta Complexidade (MAC)</v>
          </cell>
          <cell r="K62">
            <v>1</v>
          </cell>
        </row>
        <row r="63">
          <cell r="A63">
            <v>407020470</v>
          </cell>
          <cell r="B63" t="str">
            <v>0407020470 - TRATAMENTO CIRÚRGICO DE PROLAPSO ANAL</v>
          </cell>
          <cell r="C63" t="str">
            <v>GERAL</v>
          </cell>
          <cell r="D63" t="str">
            <v>AIH MS</v>
          </cell>
          <cell r="E63">
            <v>183.64</v>
          </cell>
          <cell r="F63">
            <v>734.56</v>
          </cell>
          <cell r="H63">
            <v>918.2</v>
          </cell>
          <cell r="I63" t="str">
            <v>média</v>
          </cell>
          <cell r="J63" t="str">
            <v>06 - Média e Alta Complexidade (MAC)</v>
          </cell>
          <cell r="K63">
            <v>4</v>
          </cell>
        </row>
        <row r="64">
          <cell r="A64">
            <v>407030018</v>
          </cell>
          <cell r="B64" t="str">
            <v>0407030018 - ANASTOMOSE BILEO-DIGESTIVA</v>
          </cell>
          <cell r="C64" t="str">
            <v>GERAL</v>
          </cell>
          <cell r="D64" t="str">
            <v>AIH MS</v>
          </cell>
          <cell r="E64">
            <v>1161.31</v>
          </cell>
          <cell r="F64">
            <v>1161.31</v>
          </cell>
          <cell r="H64">
            <v>2322.62</v>
          </cell>
          <cell r="I64" t="str">
            <v>média</v>
          </cell>
          <cell r="J64" t="str">
            <v>06 - Média e Alta Complexidade (MAC)</v>
          </cell>
          <cell r="K64">
            <v>1</v>
          </cell>
        </row>
        <row r="65">
          <cell r="A65">
            <v>407030026</v>
          </cell>
          <cell r="B65" t="str">
            <v>0407030026 - COLECISTECTOMIA</v>
          </cell>
          <cell r="C65" t="str">
            <v>GERAL</v>
          </cell>
          <cell r="D65" t="str">
            <v>AIH MS</v>
          </cell>
          <cell r="E65">
            <v>996.34</v>
          </cell>
          <cell r="F65">
            <v>1992.68</v>
          </cell>
          <cell r="H65">
            <v>2989.02</v>
          </cell>
          <cell r="I65" t="str">
            <v>média</v>
          </cell>
          <cell r="J65" t="str">
            <v>06 - Média e Alta Complexidade (MAC)</v>
          </cell>
          <cell r="K65">
            <v>2</v>
          </cell>
        </row>
        <row r="66">
          <cell r="A66">
            <v>407030034</v>
          </cell>
          <cell r="B66" t="str">
            <v>0407030034 - COLECISTECTOMIA VIDEOLAPAROSCÓPICA</v>
          </cell>
          <cell r="C66" t="str">
            <v>GERAL</v>
          </cell>
          <cell r="D66" t="str">
            <v>AIH MS</v>
          </cell>
          <cell r="E66">
            <v>992.45</v>
          </cell>
          <cell r="F66">
            <v>1984.9</v>
          </cell>
          <cell r="H66">
            <v>2977.35</v>
          </cell>
          <cell r="I66" t="str">
            <v>média</v>
          </cell>
          <cell r="J66" t="str">
            <v>06 - Média e Alta Complexidade (MAC)</v>
          </cell>
          <cell r="K66">
            <v>2</v>
          </cell>
        </row>
        <row r="67">
          <cell r="A67">
            <v>407030042</v>
          </cell>
          <cell r="B67" t="str">
            <v>0407030042 - COLECISTOSTOMIA</v>
          </cell>
          <cell r="C67" t="str">
            <v>GERAL</v>
          </cell>
          <cell r="D67" t="str">
            <v>AIH MS</v>
          </cell>
          <cell r="E67">
            <v>632.5</v>
          </cell>
          <cell r="F67">
            <v>1265</v>
          </cell>
          <cell r="H67">
            <v>1897.5</v>
          </cell>
          <cell r="I67" t="str">
            <v>média</v>
          </cell>
          <cell r="J67" t="str">
            <v>06 - Média e Alta Complexidade (MAC)</v>
          </cell>
          <cell r="K67">
            <v>2</v>
          </cell>
        </row>
        <row r="68">
          <cell r="A68">
            <v>407030050</v>
          </cell>
          <cell r="B68" t="str">
            <v>0407030050 - COLEDOCOPLASTIA</v>
          </cell>
          <cell r="C68" t="str">
            <v>GERAL</v>
          </cell>
          <cell r="D68" t="str">
            <v>AIH MS</v>
          </cell>
          <cell r="E68">
            <v>569.39</v>
          </cell>
          <cell r="F68">
            <v>1138.78</v>
          </cell>
          <cell r="H68">
            <v>1708.17</v>
          </cell>
          <cell r="I68" t="str">
            <v>média</v>
          </cell>
          <cell r="J68" t="str">
            <v>06 - Média e Alta Complexidade (MAC)</v>
          </cell>
          <cell r="K68">
            <v>2</v>
          </cell>
        </row>
        <row r="69">
          <cell r="A69">
            <v>407030069</v>
          </cell>
          <cell r="B69" t="str">
            <v>0407030069 - COLEDOCOTOMIA COM OU SEM COLECISTECTOMIA</v>
          </cell>
          <cell r="C69" t="str">
            <v>GERAL</v>
          </cell>
          <cell r="D69" t="str">
            <v>AIH MS</v>
          </cell>
          <cell r="E69">
            <v>617.41</v>
          </cell>
          <cell r="F69">
            <v>1234.82</v>
          </cell>
          <cell r="H69">
            <v>1852.23</v>
          </cell>
          <cell r="I69" t="str">
            <v>média</v>
          </cell>
          <cell r="J69" t="str">
            <v>06 - Média e Alta Complexidade (MAC)</v>
          </cell>
          <cell r="K69">
            <v>2</v>
          </cell>
        </row>
        <row r="70">
          <cell r="A70">
            <v>407030077</v>
          </cell>
          <cell r="B70" t="str">
            <v>0407030077 - COLEDOCOTOMIA VIDEOLAPAROSCÓPICA</v>
          </cell>
          <cell r="C70" t="str">
            <v>GERAL</v>
          </cell>
          <cell r="D70" t="str">
            <v>AIH MS</v>
          </cell>
          <cell r="E70">
            <v>564.79</v>
          </cell>
          <cell r="F70">
            <v>1129.58</v>
          </cell>
          <cell r="H70">
            <v>1694.37</v>
          </cell>
          <cell r="I70" t="str">
            <v>média</v>
          </cell>
          <cell r="J70" t="str">
            <v>06 - Média e Alta Complexidade (MAC)</v>
          </cell>
          <cell r="K70">
            <v>2</v>
          </cell>
        </row>
        <row r="71">
          <cell r="A71">
            <v>407030123</v>
          </cell>
          <cell r="B71" t="str">
            <v>0407030123 - ESPLENECTOMIA</v>
          </cell>
          <cell r="C71" t="str">
            <v>GERAL</v>
          </cell>
          <cell r="D71" t="str">
            <v>AIH MS</v>
          </cell>
          <cell r="E71">
            <v>975.98</v>
          </cell>
          <cell r="F71">
            <v>975.98</v>
          </cell>
          <cell r="H71">
            <v>1951.96</v>
          </cell>
          <cell r="I71" t="str">
            <v>média</v>
          </cell>
          <cell r="J71" t="str">
            <v>06 - Média e Alta Complexidade (MAC)</v>
          </cell>
          <cell r="K71">
            <v>1</v>
          </cell>
        </row>
        <row r="72">
          <cell r="A72">
            <v>407030131</v>
          </cell>
          <cell r="B72" t="str">
            <v>0407030131 - HEPATECTOMIA PARCIAL</v>
          </cell>
          <cell r="C72" t="str">
            <v>GERAL</v>
          </cell>
          <cell r="D72" t="str">
            <v>AIH MS</v>
          </cell>
          <cell r="E72">
            <v>1195.01</v>
          </cell>
          <cell r="F72">
            <v>1195.01</v>
          </cell>
          <cell r="H72">
            <v>2390.02</v>
          </cell>
          <cell r="I72" t="str">
            <v>média</v>
          </cell>
          <cell r="J72" t="str">
            <v>06 - Média e Alta Complexidade (MAC)</v>
          </cell>
          <cell r="K72">
            <v>1</v>
          </cell>
        </row>
        <row r="73">
          <cell r="A73">
            <v>407030166</v>
          </cell>
          <cell r="B73" t="str">
            <v>0407030166 - HEPATOTOMIA E DRENAGEM DE ABSCESSO / CISTO</v>
          </cell>
          <cell r="C73" t="str">
            <v>GERAL</v>
          </cell>
          <cell r="D73" t="str">
            <v>AIH MS</v>
          </cell>
          <cell r="E73">
            <v>859.07</v>
          </cell>
          <cell r="F73">
            <v>859.07</v>
          </cell>
          <cell r="H73">
            <v>1718.14</v>
          </cell>
          <cell r="I73" t="str">
            <v>média</v>
          </cell>
          <cell r="J73" t="str">
            <v>06 - Média e Alta Complexidade (MAC)</v>
          </cell>
          <cell r="K73">
            <v>1</v>
          </cell>
        </row>
        <row r="74">
          <cell r="A74">
            <v>407030174</v>
          </cell>
          <cell r="B74" t="str">
            <v>0407030174 - MARSUPIALIZAÇÃO DE ABSCESSO / CISTO</v>
          </cell>
          <cell r="C74" t="str">
            <v>GERAL</v>
          </cell>
          <cell r="D74" t="str">
            <v>AIH MS</v>
          </cell>
          <cell r="E74">
            <v>863.53</v>
          </cell>
          <cell r="F74">
            <v>863.53</v>
          </cell>
          <cell r="H74">
            <v>1727.06</v>
          </cell>
          <cell r="I74" t="str">
            <v>média</v>
          </cell>
          <cell r="J74" t="str">
            <v>06 - Média e Alta Complexidade (MAC)</v>
          </cell>
          <cell r="K74">
            <v>1</v>
          </cell>
        </row>
        <row r="75">
          <cell r="A75">
            <v>407030182</v>
          </cell>
          <cell r="B75" t="str">
            <v>0407030182 - PANCREATECTOMIA PARCIAL</v>
          </cell>
          <cell r="C75" t="str">
            <v>GERAL</v>
          </cell>
          <cell r="D75" t="str">
            <v>AIH MS</v>
          </cell>
          <cell r="E75">
            <v>774.95</v>
          </cell>
          <cell r="F75">
            <v>774.95</v>
          </cell>
          <cell r="H75">
            <v>1549.9</v>
          </cell>
          <cell r="I75" t="str">
            <v>média</v>
          </cell>
          <cell r="J75" t="str">
            <v>06 - Média e Alta Complexidade (MAC)</v>
          </cell>
          <cell r="K75">
            <v>1</v>
          </cell>
        </row>
        <row r="76">
          <cell r="A76">
            <v>407030190</v>
          </cell>
          <cell r="B76" t="str">
            <v>0407030190 - PANCREATECTOMIA VIDEOLAPAROSCOPICA</v>
          </cell>
          <cell r="C76" t="str">
            <v>GERAL</v>
          </cell>
          <cell r="D76" t="str">
            <v>AIH MS</v>
          </cell>
          <cell r="E76">
            <v>684.13</v>
          </cell>
          <cell r="F76">
            <v>684.13</v>
          </cell>
          <cell r="H76">
            <v>1368.26</v>
          </cell>
          <cell r="I76" t="str">
            <v>média</v>
          </cell>
          <cell r="J76" t="str">
            <v>06 - Média e Alta Complexidade (MAC)</v>
          </cell>
          <cell r="K76">
            <v>1</v>
          </cell>
        </row>
        <row r="77">
          <cell r="A77">
            <v>407030204</v>
          </cell>
          <cell r="B77" t="str">
            <v>0407030204 - PANCREATO-DUODENECTOMIA</v>
          </cell>
          <cell r="C77" t="str">
            <v>GERAL</v>
          </cell>
          <cell r="D77" t="str">
            <v>AIH MS</v>
          </cell>
          <cell r="E77">
            <v>1603.46</v>
          </cell>
          <cell r="F77">
            <v>1603.46</v>
          </cell>
          <cell r="H77">
            <v>3206.92</v>
          </cell>
          <cell r="I77" t="str">
            <v>média</v>
          </cell>
          <cell r="J77" t="str">
            <v>06 - Média e Alta Complexidade (MAC)</v>
          </cell>
          <cell r="K77">
            <v>1</v>
          </cell>
        </row>
        <row r="78">
          <cell r="A78">
            <v>407030247</v>
          </cell>
          <cell r="B78" t="str">
            <v>0407030247 - TRATAMENTO CIRÚRGICO DE CISTOS PANCREÁTICOS</v>
          </cell>
          <cell r="C78" t="str">
            <v>GERAL</v>
          </cell>
          <cell r="D78" t="str">
            <v>AIH MS</v>
          </cell>
          <cell r="E78">
            <v>1577.59</v>
          </cell>
          <cell r="F78">
            <v>1577.59</v>
          </cell>
          <cell r="H78">
            <v>3155.18</v>
          </cell>
          <cell r="I78" t="str">
            <v>média</v>
          </cell>
          <cell r="J78" t="str">
            <v>06 - Média e Alta Complexidade (MAC)</v>
          </cell>
          <cell r="K78">
            <v>1</v>
          </cell>
        </row>
        <row r="79">
          <cell r="A79">
            <v>407040048</v>
          </cell>
          <cell r="B79" t="str">
            <v>0407040048 - HERNIOPLASTIA DIAFRAGMÁTICA (VIA ABDOMINAL)</v>
          </cell>
          <cell r="C79" t="str">
            <v>GERAL</v>
          </cell>
          <cell r="D79" t="str">
            <v>AIH MS</v>
          </cell>
          <cell r="E79">
            <v>808.13</v>
          </cell>
          <cell r="F79">
            <v>808.13</v>
          </cell>
          <cell r="H79">
            <v>1616.26</v>
          </cell>
          <cell r="I79" t="str">
            <v>média</v>
          </cell>
          <cell r="J79" t="str">
            <v>06 - Média e Alta Complexidade (MAC)</v>
          </cell>
          <cell r="K79">
            <v>1</v>
          </cell>
        </row>
        <row r="80">
          <cell r="A80">
            <v>407040056</v>
          </cell>
          <cell r="B80" t="str">
            <v>0407040056 - HERNIOPLASTIA DIAFRAGMÁTICA (VIA TORÁCICA)</v>
          </cell>
          <cell r="C80" t="str">
            <v>GERAL</v>
          </cell>
          <cell r="D80" t="str">
            <v>AIH MS</v>
          </cell>
          <cell r="E80">
            <v>830.9</v>
          </cell>
          <cell r="F80">
            <v>830.9</v>
          </cell>
          <cell r="H80">
            <v>1661.8</v>
          </cell>
          <cell r="I80" t="str">
            <v>média</v>
          </cell>
          <cell r="J80" t="str">
            <v>06 - Média e Alta Complexidade (MAC)</v>
          </cell>
          <cell r="K80">
            <v>1</v>
          </cell>
        </row>
        <row r="81">
          <cell r="A81">
            <v>407040064</v>
          </cell>
          <cell r="B81" t="str">
            <v>0407040064 - HERNIOPLASTIA EPIGASTRICA</v>
          </cell>
          <cell r="C81" t="str">
            <v>GERAL</v>
          </cell>
          <cell r="D81" t="str">
            <v>AIH MS</v>
          </cell>
          <cell r="E81">
            <v>801.73</v>
          </cell>
          <cell r="F81">
            <v>1603.46</v>
          </cell>
          <cell r="H81">
            <v>2405.19</v>
          </cell>
          <cell r="I81" t="str">
            <v>média</v>
          </cell>
          <cell r="J81" t="str">
            <v>06 - Média e Alta Complexidade (MAC)</v>
          </cell>
          <cell r="K81">
            <v>2</v>
          </cell>
        </row>
        <row r="82">
          <cell r="A82">
            <v>407040072</v>
          </cell>
          <cell r="B82" t="str">
            <v>0407040072 - HERNIOPLASTIA EPIGASTRICA VIDEOLAPAROSCOPICA</v>
          </cell>
          <cell r="C82" t="str">
            <v>GERAL</v>
          </cell>
          <cell r="D82" t="str">
            <v>AIH MS</v>
          </cell>
          <cell r="E82">
            <v>361.54</v>
          </cell>
          <cell r="F82">
            <v>723.08</v>
          </cell>
          <cell r="H82">
            <v>1084.6199999999999</v>
          </cell>
          <cell r="I82" t="str">
            <v>média</v>
          </cell>
          <cell r="J82" t="str">
            <v>06 - Média e Alta Complexidade (MAC)</v>
          </cell>
          <cell r="K82">
            <v>2</v>
          </cell>
        </row>
        <row r="83">
          <cell r="A83">
            <v>407040080</v>
          </cell>
          <cell r="B83" t="str">
            <v>0407040080 - HERNIOPLASTIA INCISIONAL</v>
          </cell>
          <cell r="C83" t="str">
            <v>GERAL</v>
          </cell>
          <cell r="D83" t="str">
            <v>AIH MS</v>
          </cell>
          <cell r="E83">
            <v>539.91999999999996</v>
          </cell>
          <cell r="F83">
            <v>1079.8399999999999</v>
          </cell>
          <cell r="H83">
            <v>1619.76</v>
          </cell>
          <cell r="I83" t="str">
            <v>média</v>
          </cell>
          <cell r="J83" t="str">
            <v>06 - Média e Alta Complexidade (MAC)</v>
          </cell>
          <cell r="K83">
            <v>2</v>
          </cell>
        </row>
        <row r="84">
          <cell r="A84">
            <v>407040099</v>
          </cell>
          <cell r="B84" t="str">
            <v>0407040099 - HERNIOPLASTIA INGUINAL (BILATERAL)</v>
          </cell>
          <cell r="C84" t="str">
            <v>GERAL</v>
          </cell>
          <cell r="D84" t="str">
            <v>AIH MS</v>
          </cell>
          <cell r="E84">
            <v>610.05999999999995</v>
          </cell>
          <cell r="F84">
            <v>1220.1199999999999</v>
          </cell>
          <cell r="H84">
            <v>1830.18</v>
          </cell>
          <cell r="I84" t="str">
            <v>média</v>
          </cell>
          <cell r="J84" t="str">
            <v>06 - Média e Alta Complexidade (MAC)</v>
          </cell>
          <cell r="K84">
            <v>2</v>
          </cell>
        </row>
        <row r="85">
          <cell r="A85">
            <v>407040102</v>
          </cell>
          <cell r="B85" t="str">
            <v>0407040102 - HERNIOPLASTIA INGUINAL / CRURAL (UNILATERAL)</v>
          </cell>
          <cell r="C85" t="str">
            <v>GERAL</v>
          </cell>
          <cell r="D85" t="str">
            <v>AIH MS</v>
          </cell>
          <cell r="E85">
            <v>637.97</v>
          </cell>
          <cell r="F85">
            <v>1275.94</v>
          </cell>
          <cell r="H85">
            <v>1913.91</v>
          </cell>
          <cell r="I85" t="str">
            <v>média</v>
          </cell>
          <cell r="J85" t="str">
            <v>06 - Média e Alta Complexidade (MAC)</v>
          </cell>
          <cell r="K85">
            <v>2</v>
          </cell>
        </row>
        <row r="86">
          <cell r="A86">
            <v>407040110</v>
          </cell>
          <cell r="B86" t="str">
            <v>0407040110 - HERNIOPLASTIA RECIDIVANTE</v>
          </cell>
          <cell r="C86" t="str">
            <v>GERAL</v>
          </cell>
          <cell r="D86" t="str">
            <v>AIH MS</v>
          </cell>
          <cell r="E86">
            <v>596.33000000000004</v>
          </cell>
          <cell r="F86">
            <v>596.33000000000004</v>
          </cell>
          <cell r="H86">
            <v>1192.6600000000001</v>
          </cell>
          <cell r="I86" t="str">
            <v>média</v>
          </cell>
          <cell r="J86" t="str">
            <v>06 - Média e Alta Complexidade (MAC)</v>
          </cell>
          <cell r="K86">
            <v>1</v>
          </cell>
        </row>
        <row r="87">
          <cell r="A87">
            <v>407040129</v>
          </cell>
          <cell r="B87" t="str">
            <v>0407040129 - HERNIOPLASTIA UMBILICAL</v>
          </cell>
          <cell r="C87" t="str">
            <v>GERAL</v>
          </cell>
          <cell r="D87" t="str">
            <v>AIH MS</v>
          </cell>
          <cell r="E87">
            <v>434.99</v>
          </cell>
          <cell r="F87">
            <v>869.98</v>
          </cell>
          <cell r="H87">
            <v>1304.97</v>
          </cell>
          <cell r="I87" t="str">
            <v>média</v>
          </cell>
          <cell r="J87" t="str">
            <v>06 - Média e Alta Complexidade (MAC)</v>
          </cell>
          <cell r="K87">
            <v>2</v>
          </cell>
        </row>
        <row r="88">
          <cell r="A88">
            <v>407040137</v>
          </cell>
          <cell r="B88" t="str">
            <v>0407040137 - HERNIORRAFIA INGUINAL VIDEOLAPAROSCÓPICA</v>
          </cell>
          <cell r="C88" t="str">
            <v>GERAL</v>
          </cell>
          <cell r="D88" t="str">
            <v>AIH MS</v>
          </cell>
          <cell r="E88">
            <v>376.95</v>
          </cell>
          <cell r="F88">
            <v>753.9</v>
          </cell>
          <cell r="H88">
            <v>1130.8499999999999</v>
          </cell>
          <cell r="I88" t="str">
            <v>média</v>
          </cell>
          <cell r="J88" t="str">
            <v>06 - Média e Alta Complexidade (MAC)</v>
          </cell>
          <cell r="K88">
            <v>2</v>
          </cell>
        </row>
        <row r="89">
          <cell r="A89">
            <v>407040153</v>
          </cell>
          <cell r="B89" t="str">
            <v>0407040153 - HERNIORRAFIA UMBILICAL VIDEOLAPAROSCÓPICA</v>
          </cell>
          <cell r="C89" t="str">
            <v>GERAL</v>
          </cell>
          <cell r="D89" t="str">
            <v>AIH MS</v>
          </cell>
          <cell r="E89">
            <v>360.66</v>
          </cell>
          <cell r="F89">
            <v>721.32</v>
          </cell>
          <cell r="H89">
            <v>1081.98</v>
          </cell>
          <cell r="I89" t="str">
            <v>média</v>
          </cell>
          <cell r="J89" t="str">
            <v>06 - Média e Alta Complexidade (MAC)</v>
          </cell>
          <cell r="K89">
            <v>2</v>
          </cell>
        </row>
        <row r="90">
          <cell r="A90">
            <v>407040170</v>
          </cell>
          <cell r="B90" t="str">
            <v>0407040170 - LAPAROTOMIA VIDEOLAPAROSCÓPICA PARA DRENAGEM E/OU BIÓPSIA</v>
          </cell>
          <cell r="C90" t="str">
            <v>GERAL</v>
          </cell>
          <cell r="D90" t="str">
            <v>AIH MS</v>
          </cell>
          <cell r="E90">
            <v>606.15</v>
          </cell>
          <cell r="F90">
            <v>1212.3</v>
          </cell>
          <cell r="H90">
            <v>1818.45</v>
          </cell>
          <cell r="I90" t="str">
            <v>média</v>
          </cell>
          <cell r="J90" t="str">
            <v>06 - Média e Alta Complexidade (MAC)</v>
          </cell>
          <cell r="K90">
            <v>2</v>
          </cell>
        </row>
        <row r="91">
          <cell r="A91">
            <v>407040226</v>
          </cell>
          <cell r="B91" t="str">
            <v>0407040226 - REPARACAO DE OUTRAS HERNIAS</v>
          </cell>
          <cell r="C91" t="str">
            <v>GERAL</v>
          </cell>
          <cell r="D91" t="str">
            <v>AIH MS</v>
          </cell>
          <cell r="E91">
            <v>382.19</v>
          </cell>
          <cell r="F91">
            <v>764.38</v>
          </cell>
          <cell r="H91">
            <v>1146.57</v>
          </cell>
          <cell r="I91" t="str">
            <v>média</v>
          </cell>
          <cell r="J91" t="str">
            <v>06 - Média e Alta Complexidade (MAC)</v>
          </cell>
          <cell r="K91">
            <v>2</v>
          </cell>
        </row>
        <row r="92">
          <cell r="A92">
            <v>412010038</v>
          </cell>
          <cell r="B92" t="str">
            <v>0412010038 - COLOCAÇÃO DE PRÓTESE LARINGO-TRAQUEAL, TRAQUEAL, TRAQUEO-BRÔNQUICA, BRÔNQUICA POR VIA ENDOSCOPICA (INCLUI PRÓTESE)</v>
          </cell>
          <cell r="C92" t="str">
            <v>GERAL</v>
          </cell>
          <cell r="D92" t="str">
            <v>AIH MS</v>
          </cell>
          <cell r="E92">
            <v>379.38</v>
          </cell>
          <cell r="F92">
            <v>1138.1400000000001</v>
          </cell>
          <cell r="H92">
            <v>1517.52</v>
          </cell>
          <cell r="I92" t="str">
            <v>média</v>
          </cell>
          <cell r="J92" t="str">
            <v>06 - Média e Alta Complexidade (MAC)</v>
          </cell>
          <cell r="K92">
            <v>3.0000000000000004</v>
          </cell>
        </row>
        <row r="93">
          <cell r="A93">
            <v>412010046</v>
          </cell>
          <cell r="B93" t="str">
            <v>0412010046 - COLOCACAO DE PRÓTESE LARINGO TRAQUEAL/ TRAQUEO-BRÔNQUICA (INCLUI PRÓTESE)</v>
          </cell>
          <cell r="C93" t="str">
            <v>GERAL</v>
          </cell>
          <cell r="D93" t="str">
            <v>AIH MS</v>
          </cell>
          <cell r="E93">
            <v>463.88</v>
          </cell>
          <cell r="F93">
            <v>927.76</v>
          </cell>
          <cell r="H93">
            <v>1391.64</v>
          </cell>
          <cell r="I93" t="str">
            <v>média</v>
          </cell>
          <cell r="J93" t="str">
            <v>06 - Média e Alta Complexidade (MAC)</v>
          </cell>
          <cell r="K93">
            <v>2</v>
          </cell>
        </row>
        <row r="94">
          <cell r="A94">
            <v>412010097</v>
          </cell>
          <cell r="B94" t="str">
            <v>0412010097 - TRAQUEOPLASTIA POR ACESSO TORÁCICO</v>
          </cell>
          <cell r="C94" t="str">
            <v>GERAL</v>
          </cell>
          <cell r="D94" t="str">
            <v>AIH MS</v>
          </cell>
          <cell r="E94">
            <v>733.68</v>
          </cell>
          <cell r="F94">
            <v>1467.36</v>
          </cell>
          <cell r="H94">
            <v>2201.04</v>
          </cell>
          <cell r="I94" t="str">
            <v>média</v>
          </cell>
          <cell r="J94" t="str">
            <v>06 - Média e Alta Complexidade (MAC)</v>
          </cell>
          <cell r="K94">
            <v>2</v>
          </cell>
        </row>
        <row r="95">
          <cell r="A95">
            <v>412010100</v>
          </cell>
          <cell r="B95" t="str">
            <v>0412010100 - TRAQUEOPLASTIA E/OU LARINGOTRAQUEOPLASTIA</v>
          </cell>
          <cell r="C95" t="str">
            <v>GERAL</v>
          </cell>
          <cell r="D95" t="str">
            <v>AIH MS</v>
          </cell>
          <cell r="E95">
            <v>733.68</v>
          </cell>
          <cell r="F95">
            <v>1467.36</v>
          </cell>
          <cell r="H95">
            <v>2201.04</v>
          </cell>
          <cell r="I95" t="str">
            <v>média</v>
          </cell>
          <cell r="J95" t="str">
            <v>06 - Média e Alta Complexidade (MAC)</v>
          </cell>
          <cell r="K95">
            <v>2</v>
          </cell>
        </row>
        <row r="96">
          <cell r="A96">
            <v>412010119</v>
          </cell>
          <cell r="B96" t="str">
            <v>0412010119 - TRAQUEORRAFIA E/OU FECHAMENTO DE FÍSTULA TRAQUEO-CUTÂNEA</v>
          </cell>
          <cell r="C96" t="str">
            <v>GERAL</v>
          </cell>
          <cell r="D96" t="str">
            <v>AIH MS</v>
          </cell>
          <cell r="E96">
            <v>516.22</v>
          </cell>
          <cell r="F96">
            <v>1032.44</v>
          </cell>
          <cell r="H96">
            <v>1548.66</v>
          </cell>
          <cell r="I96" t="str">
            <v>média</v>
          </cell>
          <cell r="J96" t="str">
            <v>06 - Média e Alta Complexidade (MAC)</v>
          </cell>
          <cell r="K96">
            <v>2</v>
          </cell>
        </row>
        <row r="97">
          <cell r="A97">
            <v>412010143</v>
          </cell>
          <cell r="B97" t="str">
            <v>0412010143 - TRATAMENTO CIRURGICO DE FISTULA TRAQUEOESOFÁGICA ADQUIRIDA</v>
          </cell>
          <cell r="C97" t="str">
            <v>GERAL</v>
          </cell>
          <cell r="D97" t="str">
            <v>AIH MS</v>
          </cell>
          <cell r="E97">
            <v>1713.98</v>
          </cell>
          <cell r="F97">
            <v>1713.98</v>
          </cell>
          <cell r="H97">
            <v>3427.96</v>
          </cell>
          <cell r="I97" t="str">
            <v>média</v>
          </cell>
          <cell r="J97" t="str">
            <v>06 - Média e Alta Complexidade (MAC)</v>
          </cell>
          <cell r="K97">
            <v>1</v>
          </cell>
        </row>
        <row r="98">
          <cell r="A98">
            <v>412020017</v>
          </cell>
          <cell r="B98" t="str">
            <v>0412020017 - MEDIASTINOTOMIA EXPLORADORA PARA-ESTERNAL / POR VIA ANTERIOR</v>
          </cell>
          <cell r="C98" t="str">
            <v>GERAL</v>
          </cell>
          <cell r="D98" t="str">
            <v>AIH MS</v>
          </cell>
          <cell r="E98">
            <v>1201.79</v>
          </cell>
          <cell r="F98">
            <v>1201.79</v>
          </cell>
          <cell r="H98">
            <v>2403.58</v>
          </cell>
          <cell r="I98" t="str">
            <v>média</v>
          </cell>
          <cell r="J98" t="str">
            <v>06 - Média e Alta Complexidade (MAC)</v>
          </cell>
          <cell r="K98">
            <v>1</v>
          </cell>
        </row>
        <row r="99">
          <cell r="A99">
            <v>412020025</v>
          </cell>
          <cell r="B99" t="str">
            <v>0412020025 - MEDIASTINOTOMIA EXTRAPLEURAL POR VIA POSTERIOR</v>
          </cell>
          <cell r="C99" t="str">
            <v>GERAL</v>
          </cell>
          <cell r="D99" t="str">
            <v>AIH MS</v>
          </cell>
          <cell r="E99">
            <v>1201.79</v>
          </cell>
          <cell r="F99">
            <v>1201.79</v>
          </cell>
          <cell r="H99">
            <v>2403.58</v>
          </cell>
          <cell r="I99" t="str">
            <v>média</v>
          </cell>
          <cell r="J99" t="str">
            <v>06 - Média e Alta Complexidade (MAC)</v>
          </cell>
          <cell r="K99">
            <v>1</v>
          </cell>
        </row>
        <row r="100">
          <cell r="A100">
            <v>412020050</v>
          </cell>
          <cell r="B100" t="str">
            <v>0412020050 - RESSECÇÃO DE TUMOR DO MEDIASTINO</v>
          </cell>
          <cell r="C100" t="str">
            <v>GERAL</v>
          </cell>
          <cell r="D100" t="str">
            <v>AIH MS</v>
          </cell>
          <cell r="E100">
            <v>1825.56</v>
          </cell>
          <cell r="F100">
            <v>1825.56</v>
          </cell>
          <cell r="H100">
            <v>3651.12</v>
          </cell>
          <cell r="I100" t="str">
            <v>média</v>
          </cell>
          <cell r="J100" t="str">
            <v>06 - Média e Alta Complexidade (MAC)</v>
          </cell>
          <cell r="K100">
            <v>1</v>
          </cell>
        </row>
        <row r="101">
          <cell r="A101">
            <v>412020068</v>
          </cell>
          <cell r="B101" t="str">
            <v>0412020068 - TIMECTOMIA</v>
          </cell>
          <cell r="C101" t="str">
            <v>GERAL</v>
          </cell>
          <cell r="D101" t="str">
            <v>AIH MS</v>
          </cell>
          <cell r="E101">
            <v>1278.46</v>
          </cell>
          <cell r="F101">
            <v>1278.46</v>
          </cell>
          <cell r="H101">
            <v>2556.92</v>
          </cell>
          <cell r="I101" t="str">
            <v>média</v>
          </cell>
          <cell r="J101" t="str">
            <v>06 - Média e Alta Complexidade (MAC)</v>
          </cell>
          <cell r="K101">
            <v>1</v>
          </cell>
        </row>
        <row r="102">
          <cell r="A102">
            <v>412030012</v>
          </cell>
          <cell r="B102" t="str">
            <v>0412030012 - DESCORTICAÇÃO PULMONAR</v>
          </cell>
          <cell r="C102" t="str">
            <v>GERAL</v>
          </cell>
          <cell r="D102" t="str">
            <v>AIH MS</v>
          </cell>
          <cell r="E102">
            <v>2155.36</v>
          </cell>
          <cell r="F102">
            <v>2155.36</v>
          </cell>
          <cell r="H102">
            <v>4310.72</v>
          </cell>
          <cell r="I102" t="str">
            <v>média</v>
          </cell>
          <cell r="J102" t="str">
            <v>06 - Média e Alta Complexidade (MAC)</v>
          </cell>
          <cell r="K102">
            <v>1</v>
          </cell>
        </row>
        <row r="103">
          <cell r="A103">
            <v>412030110</v>
          </cell>
          <cell r="B103" t="str">
            <v>0412030110 - PLEURODESE</v>
          </cell>
          <cell r="C103" t="str">
            <v>GERAL</v>
          </cell>
          <cell r="D103" t="str">
            <v>AIH MS</v>
          </cell>
          <cell r="E103">
            <v>1260.5</v>
          </cell>
          <cell r="F103">
            <v>1260.5</v>
          </cell>
          <cell r="H103">
            <v>2521</v>
          </cell>
          <cell r="I103" t="str">
            <v>média</v>
          </cell>
          <cell r="J103" t="str">
            <v>06 - Média e Alta Complexidade (MAC)</v>
          </cell>
          <cell r="K103">
            <v>1</v>
          </cell>
        </row>
        <row r="104">
          <cell r="A104">
            <v>412040018</v>
          </cell>
          <cell r="B104" t="str">
            <v>0412040018 - COSTECTOMIA</v>
          </cell>
          <cell r="C104" t="str">
            <v>GERAL</v>
          </cell>
          <cell r="D104" t="str">
            <v>AIH MS</v>
          </cell>
          <cell r="E104">
            <v>490.42</v>
          </cell>
          <cell r="F104">
            <v>980.84</v>
          </cell>
          <cell r="H104">
            <v>1471.26</v>
          </cell>
          <cell r="I104" t="str">
            <v>média</v>
          </cell>
          <cell r="J104" t="str">
            <v>06 - Média e Alta Complexidade (MAC)</v>
          </cell>
          <cell r="K104">
            <v>2</v>
          </cell>
        </row>
        <row r="105">
          <cell r="A105">
            <v>412040026</v>
          </cell>
          <cell r="B105" t="str">
            <v>0412040026 - ESTERNECTOMIA COM OU SEM PRÓTESE</v>
          </cell>
          <cell r="C105" t="str">
            <v>GERAL</v>
          </cell>
          <cell r="D105" t="str">
            <v>AIH MS</v>
          </cell>
          <cell r="E105">
            <v>1316.03</v>
          </cell>
          <cell r="F105">
            <v>1316.03</v>
          </cell>
          <cell r="H105">
            <v>2632.06</v>
          </cell>
          <cell r="I105" t="str">
            <v>média</v>
          </cell>
          <cell r="J105" t="str">
            <v>06 - Média e Alta Complexidade (MAC)</v>
          </cell>
          <cell r="K105">
            <v>1</v>
          </cell>
        </row>
        <row r="106">
          <cell r="A106">
            <v>412040034</v>
          </cell>
          <cell r="B106" t="str">
            <v>0412040034 - ESTERNECTOMIA SUBTOTAL</v>
          </cell>
          <cell r="C106" t="str">
            <v>GERAL</v>
          </cell>
          <cell r="D106" t="str">
            <v>AIH MS</v>
          </cell>
          <cell r="E106">
            <v>1316.03</v>
          </cell>
          <cell r="F106">
            <v>1316.03</v>
          </cell>
          <cell r="H106">
            <v>2632.06</v>
          </cell>
          <cell r="I106" t="str">
            <v>média</v>
          </cell>
          <cell r="J106" t="str">
            <v>06 - Média e Alta Complexidade (MAC)</v>
          </cell>
          <cell r="K106">
            <v>1</v>
          </cell>
        </row>
        <row r="107">
          <cell r="A107">
            <v>412040115</v>
          </cell>
          <cell r="B107" t="str">
            <v>0412040115 - RETIRADA DE CORPO ESTRANHO DA PAREDE TORÁCICA</v>
          </cell>
          <cell r="C107" t="str">
            <v>GERAL</v>
          </cell>
          <cell r="D107" t="str">
            <v>AIH MS</v>
          </cell>
          <cell r="E107">
            <v>749.64</v>
          </cell>
          <cell r="F107">
            <v>1499.28</v>
          </cell>
          <cell r="H107">
            <v>2248.92</v>
          </cell>
          <cell r="I107" t="str">
            <v>média</v>
          </cell>
          <cell r="J107" t="str">
            <v>06 - Média e Alta Complexidade (MAC)</v>
          </cell>
          <cell r="K107">
            <v>2</v>
          </cell>
        </row>
        <row r="108">
          <cell r="A108">
            <v>412040123</v>
          </cell>
          <cell r="B108" t="str">
            <v>0412040123 - TORACECTOMIA COM RECONSTRUÇÃO PARIETAL (POR PRÓTESE)</v>
          </cell>
          <cell r="C108" t="str">
            <v>GERAL</v>
          </cell>
          <cell r="D108" t="str">
            <v>AIH MS</v>
          </cell>
          <cell r="E108">
            <v>1315.57</v>
          </cell>
          <cell r="F108">
            <v>1315.57</v>
          </cell>
          <cell r="H108">
            <v>2631.14</v>
          </cell>
          <cell r="I108" t="str">
            <v>média</v>
          </cell>
          <cell r="J108" t="str">
            <v>06 - Média e Alta Complexidade (MAC)</v>
          </cell>
          <cell r="K108">
            <v>1</v>
          </cell>
        </row>
        <row r="109">
          <cell r="A109">
            <v>412040131</v>
          </cell>
          <cell r="B109" t="str">
            <v>0412040131 - TORACECTOMIA SEM RECONSTRUÇÃO PARIETAL</v>
          </cell>
          <cell r="C109" t="str">
            <v>GERAL</v>
          </cell>
          <cell r="D109" t="str">
            <v>AIH MS</v>
          </cell>
          <cell r="E109">
            <v>1315.57</v>
          </cell>
          <cell r="F109">
            <v>1315.57</v>
          </cell>
          <cell r="H109">
            <v>2631.14</v>
          </cell>
          <cell r="I109" t="str">
            <v>média</v>
          </cell>
          <cell r="J109" t="str">
            <v>06 - Média e Alta Complexidade (MAC)</v>
          </cell>
          <cell r="K109">
            <v>1</v>
          </cell>
        </row>
        <row r="110">
          <cell r="A110">
            <v>412040158</v>
          </cell>
          <cell r="B110" t="str">
            <v>0412040158 - TORACOPLASTIA (QUALQUER TÉCNICA)</v>
          </cell>
          <cell r="C110" t="str">
            <v>GERAL</v>
          </cell>
          <cell r="D110" t="str">
            <v>AIH MS</v>
          </cell>
          <cell r="E110">
            <v>965.4</v>
          </cell>
          <cell r="F110">
            <v>965.4</v>
          </cell>
          <cell r="H110">
            <v>1930.8</v>
          </cell>
          <cell r="I110" t="str">
            <v>média</v>
          </cell>
          <cell r="J110" t="str">
            <v>06 - Média e Alta Complexidade (MAC)</v>
          </cell>
          <cell r="K110">
            <v>1</v>
          </cell>
        </row>
        <row r="111">
          <cell r="A111">
            <v>412040174</v>
          </cell>
          <cell r="B111" t="str">
            <v>0412040174 - TORACOTOMIA EXPLORADORA</v>
          </cell>
          <cell r="C111" t="str">
            <v>GERAL</v>
          </cell>
          <cell r="D111" t="str">
            <v>AIH MS</v>
          </cell>
          <cell r="E111">
            <v>989.08</v>
          </cell>
          <cell r="F111">
            <v>1978.16</v>
          </cell>
          <cell r="H111">
            <v>2967.24</v>
          </cell>
          <cell r="I111" t="str">
            <v>média</v>
          </cell>
          <cell r="J111" t="str">
            <v>06 - Média e Alta Complexidade (MAC)</v>
          </cell>
          <cell r="K111">
            <v>2</v>
          </cell>
        </row>
        <row r="112">
          <cell r="A112">
            <v>412040182</v>
          </cell>
          <cell r="B112" t="str">
            <v>0412040182 - TRATAMENTO CIRÚRGICO DE DEFEITOS CONGÊNITOS DO TÓRAX</v>
          </cell>
          <cell r="C112" t="str">
            <v>GERAL</v>
          </cell>
          <cell r="D112" t="str">
            <v>AIH MS</v>
          </cell>
          <cell r="E112">
            <v>1316.08</v>
          </cell>
          <cell r="F112">
            <v>1316.08</v>
          </cell>
          <cell r="H112">
            <v>2632.16</v>
          </cell>
          <cell r="I112" t="str">
            <v>média</v>
          </cell>
          <cell r="J112" t="str">
            <v>06 - Média e Alta Complexidade (MAC)</v>
          </cell>
          <cell r="K112">
            <v>1</v>
          </cell>
        </row>
        <row r="113">
          <cell r="A113">
            <v>412040212</v>
          </cell>
          <cell r="B113" t="str">
            <v>0412040212 - TRATAMENTO CIRURGICO DE PAREDE TORACICA</v>
          </cell>
          <cell r="C113" t="str">
            <v>GERAL</v>
          </cell>
          <cell r="D113" t="str">
            <v>AIH MS</v>
          </cell>
          <cell r="E113">
            <v>1585.5</v>
          </cell>
          <cell r="F113">
            <v>1585.5</v>
          </cell>
          <cell r="H113">
            <v>3171</v>
          </cell>
          <cell r="I113" t="str">
            <v>média</v>
          </cell>
          <cell r="J113" t="str">
            <v>06 - Média e Alta Complexidade (MAC)</v>
          </cell>
          <cell r="K113">
            <v>1</v>
          </cell>
        </row>
        <row r="114">
          <cell r="A114">
            <v>412050013</v>
          </cell>
          <cell r="B114" t="str">
            <v>0412050013 - BULECTOMIA UNI OU BILATERAL</v>
          </cell>
          <cell r="C114" t="str">
            <v>GERAL</v>
          </cell>
          <cell r="D114" t="str">
            <v>AIH MS</v>
          </cell>
          <cell r="E114">
            <v>1260.27</v>
          </cell>
          <cell r="F114">
            <v>1260.27</v>
          </cell>
          <cell r="H114">
            <v>2520.54</v>
          </cell>
          <cell r="I114" t="str">
            <v>média</v>
          </cell>
          <cell r="J114" t="str">
            <v>06 - Média e Alta Complexidade (MAC)</v>
          </cell>
          <cell r="K114">
            <v>1</v>
          </cell>
        </row>
        <row r="115">
          <cell r="A115">
            <v>412050048</v>
          </cell>
          <cell r="B115" t="str">
            <v>0412050048 - LOBECTOMIA PULMONAR</v>
          </cell>
          <cell r="C115" t="str">
            <v>GERAL</v>
          </cell>
          <cell r="D115" t="str">
            <v>AIH MS</v>
          </cell>
          <cell r="E115">
            <v>1260.2</v>
          </cell>
          <cell r="F115">
            <v>1260.2</v>
          </cell>
          <cell r="H115">
            <v>2520.4</v>
          </cell>
          <cell r="I115" t="str">
            <v>média</v>
          </cell>
          <cell r="J115" t="str">
            <v>06 - Média e Alta Complexidade (MAC)</v>
          </cell>
          <cell r="K115">
            <v>1</v>
          </cell>
        </row>
        <row r="116">
          <cell r="A116">
            <v>412050064</v>
          </cell>
          <cell r="B116" t="str">
            <v>0412050064 - PNEUMOMECTOMIA</v>
          </cell>
          <cell r="C116" t="str">
            <v>GERAL</v>
          </cell>
          <cell r="D116" t="str">
            <v>AIH MS</v>
          </cell>
          <cell r="E116">
            <v>1713.97</v>
          </cell>
          <cell r="F116">
            <v>1713.97</v>
          </cell>
          <cell r="H116">
            <v>3427.94</v>
          </cell>
          <cell r="I116" t="str">
            <v>média</v>
          </cell>
          <cell r="J116" t="str">
            <v>06 - Média e Alta Complexidade (MAC)</v>
          </cell>
          <cell r="K116">
            <v>1</v>
          </cell>
        </row>
        <row r="117">
          <cell r="A117">
            <v>412050072</v>
          </cell>
          <cell r="B117" t="str">
            <v>0412050072 - PNEUMONECTOMIA DE TOTALIZACAO</v>
          </cell>
          <cell r="C117" t="str">
            <v>GERAL</v>
          </cell>
          <cell r="D117" t="str">
            <v>AIH MS</v>
          </cell>
          <cell r="E117">
            <v>1260.27</v>
          </cell>
          <cell r="F117">
            <v>1260.27</v>
          </cell>
          <cell r="H117">
            <v>2520.54</v>
          </cell>
          <cell r="I117" t="str">
            <v>média</v>
          </cell>
          <cell r="J117" t="str">
            <v>06 - Média e Alta Complexidade (MAC)</v>
          </cell>
          <cell r="K117">
            <v>1</v>
          </cell>
        </row>
        <row r="118">
          <cell r="A118">
            <v>412050102</v>
          </cell>
          <cell r="B118" t="str">
            <v>0412050102 - RESSECÇÃO EM CUNHA, TUMORECTOMIA / BIOPSIA DE PULMAO A CEU ABERTO</v>
          </cell>
          <cell r="C118" t="str">
            <v>GERAL</v>
          </cell>
          <cell r="D118" t="str">
            <v>AIH MS</v>
          </cell>
          <cell r="E118">
            <v>1260.27</v>
          </cell>
          <cell r="F118">
            <v>2520.54</v>
          </cell>
          <cell r="H118">
            <v>3780.81</v>
          </cell>
          <cell r="I118" t="str">
            <v>média</v>
          </cell>
          <cell r="J118" t="str">
            <v>06 - Média e Alta Complexidade (MAC)</v>
          </cell>
          <cell r="K118">
            <v>2</v>
          </cell>
        </row>
        <row r="119">
          <cell r="A119">
            <v>412050145</v>
          </cell>
          <cell r="B119" t="str">
            <v>0412050145 - METASTASECTOMIA PULMONAR UNI OU BILATERAL (QUALQUER MÉTODO)</v>
          </cell>
          <cell r="C119" t="str">
            <v>GERAL</v>
          </cell>
          <cell r="D119" t="str">
            <v>AIH MS</v>
          </cell>
          <cell r="E119">
            <v>1260.27</v>
          </cell>
          <cell r="F119">
            <v>1260.27</v>
          </cell>
          <cell r="H119">
            <v>2520.54</v>
          </cell>
          <cell r="I119" t="str">
            <v>média</v>
          </cell>
          <cell r="J119" t="str">
            <v>06 - Média e Alta Complexidade (MAC)</v>
          </cell>
          <cell r="K119">
            <v>1</v>
          </cell>
        </row>
        <row r="120">
          <cell r="A120">
            <v>413040020</v>
          </cell>
          <cell r="B120" t="str">
            <v>0413040020 - CORREÇÃO DE RETRAÇÃO CICATRICIAL VÁRIOS ESTÁGIOS</v>
          </cell>
          <cell r="C120" t="str">
            <v>GERAL</v>
          </cell>
          <cell r="D120" t="str">
            <v>AIH MS</v>
          </cell>
          <cell r="E120">
            <v>503.12</v>
          </cell>
          <cell r="F120">
            <v>1006.24</v>
          </cell>
          <cell r="H120">
            <v>1509.36</v>
          </cell>
          <cell r="I120" t="str">
            <v>média</v>
          </cell>
          <cell r="J120" t="str">
            <v>06 - Média e Alta Complexidade (MAC)</v>
          </cell>
          <cell r="K120">
            <v>2</v>
          </cell>
        </row>
        <row r="121">
          <cell r="A121">
            <v>413040038</v>
          </cell>
          <cell r="B121" t="str">
            <v>0413040038 - DERMOLIPECTOMIA (1 OU 2 MEMBROS INFERIORES)</v>
          </cell>
          <cell r="C121" t="str">
            <v>GERAL</v>
          </cell>
          <cell r="D121" t="str">
            <v>AIH MS</v>
          </cell>
          <cell r="E121">
            <v>486.92</v>
          </cell>
          <cell r="F121">
            <v>973.84</v>
          </cell>
          <cell r="H121">
            <v>1460.76</v>
          </cell>
          <cell r="I121" t="str">
            <v>média</v>
          </cell>
          <cell r="J121" t="str">
            <v>06 - Média e Alta Complexidade (MAC)</v>
          </cell>
          <cell r="K121">
            <v>2</v>
          </cell>
        </row>
        <row r="122">
          <cell r="A122">
            <v>413040046</v>
          </cell>
          <cell r="B122" t="str">
            <v>0413040046 - DERMOLIPECTOMIA ABDOMINAL NAO ESTETICA (PLÁSTICA ABDOMINAL)</v>
          </cell>
          <cell r="C122" t="str">
            <v>GERAL</v>
          </cell>
          <cell r="D122" t="str">
            <v>AIH MS</v>
          </cell>
          <cell r="E122">
            <v>621.84</v>
          </cell>
          <cell r="F122">
            <v>1243.68</v>
          </cell>
          <cell r="H122">
            <v>1865.52</v>
          </cell>
          <cell r="I122" t="str">
            <v>média</v>
          </cell>
          <cell r="J122" t="str">
            <v>06 - Média e Alta Complexidade (MAC)</v>
          </cell>
          <cell r="K122">
            <v>2</v>
          </cell>
        </row>
        <row r="123">
          <cell r="A123">
            <v>413040097</v>
          </cell>
          <cell r="B123" t="str">
            <v>0413040097 - PREPARO DE RETALHO</v>
          </cell>
          <cell r="C123" t="str">
            <v>GERAL</v>
          </cell>
          <cell r="D123" t="str">
            <v>AIH MS</v>
          </cell>
          <cell r="E123">
            <v>250.12</v>
          </cell>
          <cell r="F123">
            <v>750.36</v>
          </cell>
          <cell r="H123">
            <v>1000.48</v>
          </cell>
          <cell r="I123" t="str">
            <v>média</v>
          </cell>
          <cell r="J123" t="str">
            <v>06 - Média e Alta Complexidade (MAC)</v>
          </cell>
          <cell r="K123">
            <v>3</v>
          </cell>
        </row>
        <row r="124">
          <cell r="A124">
            <v>413040119</v>
          </cell>
          <cell r="B124" t="str">
            <v>0413040119 - RECONSTRUCAO DE LÓBULO DA ORELHA</v>
          </cell>
          <cell r="C124" t="str">
            <v>GERAL</v>
          </cell>
          <cell r="D124" t="str">
            <v>AIH MS</v>
          </cell>
          <cell r="E124">
            <v>391.88</v>
          </cell>
          <cell r="F124">
            <v>783.76</v>
          </cell>
          <cell r="H124">
            <v>1175.6400000000001</v>
          </cell>
          <cell r="I124" t="str">
            <v>média</v>
          </cell>
          <cell r="J124" t="str">
            <v>06 - Média e Alta Complexidade (MAC)</v>
          </cell>
          <cell r="K124">
            <v>2</v>
          </cell>
        </row>
        <row r="125">
          <cell r="A125">
            <v>413040127</v>
          </cell>
          <cell r="B125" t="str">
            <v>0413040127 - RECONSTRUCAO DE POLO SUPERIOR DA ORELHA</v>
          </cell>
          <cell r="C125" t="str">
            <v>GERAL</v>
          </cell>
          <cell r="D125" t="str">
            <v>AIH MS</v>
          </cell>
          <cell r="E125">
            <v>281.72000000000003</v>
          </cell>
          <cell r="F125">
            <v>845.16</v>
          </cell>
          <cell r="H125">
            <v>1126.8800000000001</v>
          </cell>
          <cell r="I125" t="str">
            <v>média</v>
          </cell>
          <cell r="J125" t="str">
            <v>06 - Média e Alta Complexidade (MAC)</v>
          </cell>
          <cell r="K125">
            <v>2.9999999999999996</v>
          </cell>
        </row>
        <row r="126">
          <cell r="A126">
            <v>413040135</v>
          </cell>
          <cell r="B126" t="str">
            <v>0413040135 - RECONSTRUCAO DO HELIX DA ORELHA</v>
          </cell>
          <cell r="C126" t="str">
            <v>GERAL</v>
          </cell>
          <cell r="D126" t="str">
            <v>AIH MS</v>
          </cell>
          <cell r="E126">
            <v>281.72000000000003</v>
          </cell>
          <cell r="F126">
            <v>845.16</v>
          </cell>
          <cell r="H126">
            <v>1126.8800000000001</v>
          </cell>
          <cell r="I126" t="str">
            <v>média</v>
          </cell>
          <cell r="J126" t="str">
            <v>06 - Média e Alta Complexidade (MAC)</v>
          </cell>
          <cell r="K126">
            <v>2.9999999999999996</v>
          </cell>
        </row>
        <row r="127">
          <cell r="A127">
            <v>413040143</v>
          </cell>
          <cell r="B127" t="str">
            <v>0413040143 - RECONSTRUCAO TOTAL DE ORELHA (MULTIPLOS ESTAGIOS)</v>
          </cell>
          <cell r="C127" t="str">
            <v>GERAL</v>
          </cell>
          <cell r="D127" t="str">
            <v>AIH MS</v>
          </cell>
          <cell r="E127">
            <v>338.95</v>
          </cell>
          <cell r="F127">
            <v>677.9</v>
          </cell>
          <cell r="H127">
            <v>1016.85</v>
          </cell>
          <cell r="I127" t="str">
            <v>média</v>
          </cell>
          <cell r="J127" t="str">
            <v>06 - Média e Alta Complexidade (MAC)</v>
          </cell>
          <cell r="K127">
            <v>2</v>
          </cell>
        </row>
        <row r="128">
          <cell r="A128">
            <v>413040151</v>
          </cell>
          <cell r="B128" t="str">
            <v>0413040151 - TRANSFERÊNCIA INTERMEDIÁRIA DE RETALHO</v>
          </cell>
          <cell r="C128" t="str">
            <v>GERAL</v>
          </cell>
          <cell r="D128" t="str">
            <v>AIH MS</v>
          </cell>
          <cell r="E128">
            <v>413.45</v>
          </cell>
          <cell r="F128">
            <v>826.9</v>
          </cell>
          <cell r="H128">
            <v>1240.3499999999999</v>
          </cell>
          <cell r="I128" t="str">
            <v>média</v>
          </cell>
          <cell r="J128" t="str">
            <v>06 - Média e Alta Complexidade (MAC)</v>
          </cell>
          <cell r="K128">
            <v>2</v>
          </cell>
        </row>
        <row r="129">
          <cell r="A129">
            <v>413040186</v>
          </cell>
          <cell r="B129" t="str">
            <v>0413040186 - TRATAMENTO CIRURGICO DE RETRACAO CICATRICIAL DA AXILA</v>
          </cell>
          <cell r="C129" t="str">
            <v>GERAL</v>
          </cell>
          <cell r="D129" t="str">
            <v>AIH MS</v>
          </cell>
          <cell r="E129">
            <v>525.84</v>
          </cell>
          <cell r="F129">
            <v>1051.68</v>
          </cell>
          <cell r="H129">
            <v>1577.52</v>
          </cell>
          <cell r="I129" t="str">
            <v>média</v>
          </cell>
          <cell r="J129" t="str">
            <v>06 - Média e Alta Complexidade (MAC)</v>
          </cell>
          <cell r="K129">
            <v>2</v>
          </cell>
        </row>
        <row r="130">
          <cell r="A130">
            <v>413040194</v>
          </cell>
          <cell r="B130" t="str">
            <v>0413040194 - TRATAMENTO CIRURGICO DE RETRACAO CICATRICIAL DO COTOVELO</v>
          </cell>
          <cell r="C130" t="str">
            <v>GERAL</v>
          </cell>
          <cell r="D130" t="str">
            <v>AIH MS</v>
          </cell>
          <cell r="E130">
            <v>315.61</v>
          </cell>
          <cell r="F130">
            <v>946.83</v>
          </cell>
          <cell r="H130">
            <v>1262.44</v>
          </cell>
          <cell r="I130" t="str">
            <v>média</v>
          </cell>
          <cell r="J130" t="str">
            <v>06 - Média e Alta Complexidade (MAC)</v>
          </cell>
          <cell r="K130">
            <v>3</v>
          </cell>
        </row>
        <row r="131">
          <cell r="A131">
            <v>413040208</v>
          </cell>
          <cell r="B131" t="str">
            <v>0413040208 - TRATAMENTO CIRURGICO DE RETRACAO CICATRICIAL DOS DEDOS DA MAO/PE S/ COMPROMETIMENTO TENDINOSO</v>
          </cell>
          <cell r="C131" t="str">
            <v>GERAL</v>
          </cell>
          <cell r="D131" t="str">
            <v>AIH MS</v>
          </cell>
          <cell r="E131">
            <v>256.23</v>
          </cell>
          <cell r="F131">
            <v>768.69</v>
          </cell>
          <cell r="H131">
            <v>1024.92</v>
          </cell>
          <cell r="I131" t="str">
            <v>média</v>
          </cell>
          <cell r="J131" t="str">
            <v>06 - Média e Alta Complexidade (MAC)</v>
          </cell>
          <cell r="K131">
            <v>3</v>
          </cell>
        </row>
        <row r="132">
          <cell r="A132">
            <v>413040232</v>
          </cell>
          <cell r="B132" t="str">
            <v>0413040232 - TRATAMENTO CIRURGICO NAO ESTÉTICO DA ORELHA</v>
          </cell>
          <cell r="C132" t="str">
            <v>GERAL</v>
          </cell>
          <cell r="D132" t="str">
            <v>AIH MS</v>
          </cell>
          <cell r="E132">
            <v>391.88</v>
          </cell>
          <cell r="F132">
            <v>783.76</v>
          </cell>
          <cell r="H132">
            <v>1175.6400000000001</v>
          </cell>
          <cell r="I132" t="str">
            <v>média</v>
          </cell>
          <cell r="J132" t="str">
            <v>06 - Média e Alta Complexidade (MAC)</v>
          </cell>
          <cell r="K132">
            <v>2</v>
          </cell>
        </row>
        <row r="133">
          <cell r="A133">
            <v>409060011</v>
          </cell>
          <cell r="B133" t="str">
            <v>0409060011 - CERCLAGEM DE COLO DO UTERO</v>
          </cell>
          <cell r="C133" t="str">
            <v>GINECOLOGIA</v>
          </cell>
          <cell r="D133" t="str">
            <v>AIH MS</v>
          </cell>
          <cell r="E133">
            <v>178.01</v>
          </cell>
          <cell r="F133">
            <v>890.05</v>
          </cell>
          <cell r="H133">
            <v>1068.06</v>
          </cell>
          <cell r="I133" t="str">
            <v>média</v>
          </cell>
          <cell r="J133" t="str">
            <v>06 - Média e Alta Complexidade (MAC)</v>
          </cell>
          <cell r="K133">
            <v>5</v>
          </cell>
          <cell r="L133">
            <v>178.01</v>
          </cell>
        </row>
        <row r="134">
          <cell r="A134">
            <v>409060020</v>
          </cell>
          <cell r="B134" t="str">
            <v>0409060020 - COLPOPERINEOPLASTIA ANTERIOR E POSTERIOR C/ AMPUTACAO DE COLO</v>
          </cell>
          <cell r="C134" t="str">
            <v>GINECOLOGIA</v>
          </cell>
          <cell r="D134" t="str">
            <v>AIH MS</v>
          </cell>
          <cell r="E134">
            <v>449.2</v>
          </cell>
          <cell r="F134">
            <v>898.4</v>
          </cell>
          <cell r="H134">
            <v>1347.6</v>
          </cell>
          <cell r="I134" t="str">
            <v>média</v>
          </cell>
          <cell r="J134" t="str">
            <v>06 - Média e Alta Complexidade (MAC)</v>
          </cell>
          <cell r="K134">
            <v>2</v>
          </cell>
        </row>
        <row r="135">
          <cell r="A135">
            <v>409060038</v>
          </cell>
          <cell r="B135" t="str">
            <v>0409060038 - EXCISÃO TIPO 3 DO COLO UTERINO</v>
          </cell>
          <cell r="C135" t="str">
            <v>GINECOLOGIA</v>
          </cell>
          <cell r="D135" t="str">
            <v>AIH MS</v>
          </cell>
          <cell r="E135">
            <v>443.66</v>
          </cell>
          <cell r="F135">
            <v>887.32</v>
          </cell>
          <cell r="H135">
            <v>1330.98</v>
          </cell>
          <cell r="I135" t="str">
            <v>média</v>
          </cell>
          <cell r="J135" t="str">
            <v>06 - Média e Alta Complexidade (MAC)</v>
          </cell>
          <cell r="K135">
            <v>2</v>
          </cell>
        </row>
        <row r="136">
          <cell r="A136">
            <v>409060046</v>
          </cell>
          <cell r="B136" t="str">
            <v>0409060046 - CURETAGEM SEMIOTICA C/ OU S/ DILATACAO DO COLO DO UTERO</v>
          </cell>
          <cell r="C136" t="str">
            <v>GINECOLOGIA</v>
          </cell>
          <cell r="D136" t="str">
            <v>AIH MS</v>
          </cell>
          <cell r="E136">
            <v>167.42</v>
          </cell>
          <cell r="F136">
            <v>669.68</v>
          </cell>
          <cell r="H136">
            <v>837.1</v>
          </cell>
          <cell r="I136" t="str">
            <v>média</v>
          </cell>
          <cell r="J136" t="str">
            <v>06 - Média e Alta Complexidade (MAC)</v>
          </cell>
          <cell r="K136">
            <v>4</v>
          </cell>
        </row>
        <row r="137">
          <cell r="A137">
            <v>409060054</v>
          </cell>
          <cell r="B137" t="str">
            <v>0409060054 - CURETAGEM UTERINA EM MOLA HIDATIFORME</v>
          </cell>
          <cell r="C137" t="str">
            <v>GINECOLOGIA</v>
          </cell>
          <cell r="D137" t="str">
            <v>AIH MS</v>
          </cell>
          <cell r="E137">
            <v>137.38</v>
          </cell>
          <cell r="F137">
            <v>824.28</v>
          </cell>
          <cell r="H137">
            <v>961.66</v>
          </cell>
          <cell r="I137" t="str">
            <v>média</v>
          </cell>
          <cell r="J137" t="str">
            <v>06 - Média e Alta Complexidade (MAC)</v>
          </cell>
          <cell r="K137">
            <v>6</v>
          </cell>
          <cell r="L137">
            <v>274.76</v>
          </cell>
        </row>
        <row r="138">
          <cell r="A138">
            <v>409060100</v>
          </cell>
          <cell r="B138" t="str">
            <v>0409060100 - HISTERECTOMIA (POR VIA VAGINAL)</v>
          </cell>
          <cell r="C138" t="str">
            <v>GINECOLOGIA</v>
          </cell>
          <cell r="D138" t="str">
            <v>AIH MS</v>
          </cell>
          <cell r="E138">
            <v>658.83</v>
          </cell>
          <cell r="F138">
            <v>1317.66</v>
          </cell>
          <cell r="H138">
            <v>1976.49</v>
          </cell>
          <cell r="I138" t="str">
            <v>média</v>
          </cell>
          <cell r="J138" t="str">
            <v>06 - Média e Alta Complexidade (MAC)</v>
          </cell>
          <cell r="K138">
            <v>2</v>
          </cell>
        </row>
        <row r="139">
          <cell r="A139">
            <v>409060119</v>
          </cell>
          <cell r="B139" t="str">
            <v>0409060119 - HISTERECTOMIA C/ ANEXECTOMIA (UNI / BILATERAL)</v>
          </cell>
          <cell r="C139" t="str">
            <v>GINECOLOGIA</v>
          </cell>
          <cell r="D139" t="str">
            <v>AIH MS</v>
          </cell>
          <cell r="E139">
            <v>1103.6400000000001</v>
          </cell>
          <cell r="F139">
            <v>2207.2800000000002</v>
          </cell>
          <cell r="H139">
            <v>3310.92</v>
          </cell>
          <cell r="I139" t="str">
            <v>média</v>
          </cell>
          <cell r="J139" t="str">
            <v>06 - Média e Alta Complexidade (MAC)</v>
          </cell>
          <cell r="K139">
            <v>2</v>
          </cell>
        </row>
        <row r="140">
          <cell r="A140">
            <v>409060127</v>
          </cell>
          <cell r="B140" t="str">
            <v>0409060127 - HISTERECTOMIA SUBTOTAL</v>
          </cell>
          <cell r="C140" t="str">
            <v>GINECOLOGIA</v>
          </cell>
          <cell r="D140" t="str">
            <v>AIH MS</v>
          </cell>
          <cell r="E140">
            <v>781.93</v>
          </cell>
          <cell r="F140">
            <v>1563.86</v>
          </cell>
          <cell r="H140">
            <v>2345.79</v>
          </cell>
          <cell r="I140" t="str">
            <v>média</v>
          </cell>
          <cell r="J140" t="str">
            <v>06 - Média e Alta Complexidade (MAC)</v>
          </cell>
          <cell r="K140">
            <v>2</v>
          </cell>
        </row>
        <row r="141">
          <cell r="A141">
            <v>409060135</v>
          </cell>
          <cell r="B141" t="str">
            <v>0409060135 - HISTERECTOMIA TOTAL</v>
          </cell>
          <cell r="C141" t="str">
            <v>GINECOLOGIA</v>
          </cell>
          <cell r="D141" t="str">
            <v>AIH MS</v>
          </cell>
          <cell r="E141">
            <v>907.93</v>
          </cell>
          <cell r="F141">
            <v>1815.86</v>
          </cell>
          <cell r="H141">
            <v>2723.79</v>
          </cell>
          <cell r="I141" t="str">
            <v>média</v>
          </cell>
          <cell r="J141" t="str">
            <v>06 - Média e Alta Complexidade (MAC)</v>
          </cell>
          <cell r="K141">
            <v>2</v>
          </cell>
        </row>
        <row r="142">
          <cell r="A142">
            <v>409060143</v>
          </cell>
          <cell r="B142" t="str">
            <v>0409060143 - HISTERECTOMIA TOTAL AMPLIADA (WERTHEIN-MEIGS)</v>
          </cell>
          <cell r="C142" t="str">
            <v>GINECOLOGIA</v>
          </cell>
          <cell r="D142" t="str">
            <v>AIH MS</v>
          </cell>
          <cell r="E142">
            <v>717.9</v>
          </cell>
          <cell r="F142">
            <v>1435.8</v>
          </cell>
          <cell r="H142">
            <v>2153.6999999999998</v>
          </cell>
          <cell r="I142" t="str">
            <v>média</v>
          </cell>
          <cell r="J142" t="str">
            <v>06 - Média e Alta Complexidade (MAC)</v>
          </cell>
          <cell r="K142">
            <v>2</v>
          </cell>
        </row>
        <row r="143">
          <cell r="A143">
            <v>409060151</v>
          </cell>
          <cell r="B143" t="str">
            <v>0409060151 - HISTERECTOMIA VIDEOLAPAROSCOPICA</v>
          </cell>
          <cell r="C143" t="str">
            <v>GINECOLOGIA</v>
          </cell>
          <cell r="D143" t="str">
            <v>AIH MS</v>
          </cell>
          <cell r="E143">
            <v>665.32</v>
          </cell>
          <cell r="F143">
            <v>1330.64</v>
          </cell>
          <cell r="H143">
            <v>1995.96</v>
          </cell>
          <cell r="I143" t="str">
            <v>média</v>
          </cell>
          <cell r="J143" t="str">
            <v>06 - Média e Alta Complexidade (MAC)</v>
          </cell>
          <cell r="K143">
            <v>2</v>
          </cell>
        </row>
        <row r="144">
          <cell r="A144">
            <v>409060178</v>
          </cell>
          <cell r="B144" t="str">
            <v>0409060178 - HISTEROSCOPIA CIRURGICA C/ RESSECTOSCOPIO</v>
          </cell>
          <cell r="C144" t="str">
            <v>GINECOLOGIA</v>
          </cell>
          <cell r="D144" t="str">
            <v>AIH MS</v>
          </cell>
          <cell r="E144">
            <v>173.33</v>
          </cell>
          <cell r="F144">
            <v>866.65</v>
          </cell>
          <cell r="H144">
            <v>1039.98</v>
          </cell>
          <cell r="I144" t="str">
            <v>média</v>
          </cell>
          <cell r="J144" t="str">
            <v>06 - Média e Alta Complexidade (MAC)</v>
          </cell>
          <cell r="K144">
            <v>4.9999999999999991</v>
          </cell>
          <cell r="L144">
            <v>173.32999999999987</v>
          </cell>
        </row>
        <row r="145">
          <cell r="A145">
            <v>409060186</v>
          </cell>
          <cell r="B145" t="str">
            <v>0409060186 - LAQUEADURA TUBARIA</v>
          </cell>
          <cell r="C145" t="str">
            <v>GINECOLOGIA</v>
          </cell>
          <cell r="D145" t="str">
            <v>AIH MS</v>
          </cell>
          <cell r="E145">
            <v>485.48</v>
          </cell>
          <cell r="F145">
            <v>970.96</v>
          </cell>
          <cell r="H145">
            <v>1456.44</v>
          </cell>
          <cell r="I145" t="str">
            <v>média</v>
          </cell>
          <cell r="J145" t="str">
            <v>06 - Média e Alta Complexidade (MAC)</v>
          </cell>
          <cell r="K145">
            <v>2</v>
          </cell>
        </row>
        <row r="146">
          <cell r="A146">
            <v>409060194</v>
          </cell>
          <cell r="B146" t="str">
            <v>0409060194 - MIOMECTOMIA</v>
          </cell>
          <cell r="C146" t="str">
            <v>GINECOLOGIA</v>
          </cell>
          <cell r="D146" t="str">
            <v>AIH MS</v>
          </cell>
          <cell r="E146">
            <v>528.94000000000005</v>
          </cell>
          <cell r="F146">
            <v>1057.8800000000001</v>
          </cell>
          <cell r="H146">
            <v>1586.82</v>
          </cell>
          <cell r="I146" t="str">
            <v>média</v>
          </cell>
          <cell r="J146" t="str">
            <v>06 - Média e Alta Complexidade (MAC)</v>
          </cell>
          <cell r="K146">
            <v>2</v>
          </cell>
        </row>
        <row r="147">
          <cell r="A147">
            <v>409060208</v>
          </cell>
          <cell r="B147" t="str">
            <v>0409060208 - MIOMECTOMIA VIDEOLAPAROSCOPICA</v>
          </cell>
          <cell r="C147" t="str">
            <v>GINECOLOGIA</v>
          </cell>
          <cell r="D147" t="str">
            <v>AIH MS</v>
          </cell>
          <cell r="E147">
            <v>437.46</v>
          </cell>
          <cell r="F147">
            <v>874.92</v>
          </cell>
          <cell r="H147">
            <v>1312.38</v>
          </cell>
          <cell r="I147" t="str">
            <v>média</v>
          </cell>
          <cell r="J147" t="str">
            <v>06 - Média e Alta Complexidade (MAC)</v>
          </cell>
          <cell r="K147">
            <v>2</v>
          </cell>
        </row>
        <row r="148">
          <cell r="A148">
            <v>409060216</v>
          </cell>
          <cell r="B148" t="str">
            <v>0409060216 - OOFORECTOMIA / OOFOROPLASTIA</v>
          </cell>
          <cell r="C148" t="str">
            <v>GINECOLOGIA</v>
          </cell>
          <cell r="D148" t="str">
            <v>AIH MS</v>
          </cell>
          <cell r="E148">
            <v>509.86</v>
          </cell>
          <cell r="F148">
            <v>1019.72</v>
          </cell>
          <cell r="H148">
            <v>1529.58</v>
          </cell>
          <cell r="I148" t="str">
            <v>média</v>
          </cell>
          <cell r="J148" t="str">
            <v>06 - Média e Alta Complexidade (MAC)</v>
          </cell>
          <cell r="K148">
            <v>2</v>
          </cell>
        </row>
        <row r="149">
          <cell r="A149">
            <v>409060224</v>
          </cell>
          <cell r="B149" t="str">
            <v>0409060224 - RESSECCAO DE VARIZES PELVICAS</v>
          </cell>
          <cell r="C149" t="str">
            <v>GINECOLOGIA</v>
          </cell>
          <cell r="D149" t="str">
            <v>AIH MS</v>
          </cell>
          <cell r="E149">
            <v>323.74</v>
          </cell>
          <cell r="F149">
            <v>971.22</v>
          </cell>
          <cell r="H149">
            <v>1294.96</v>
          </cell>
          <cell r="I149" t="str">
            <v>média</v>
          </cell>
          <cell r="J149" t="str">
            <v>06 - Média e Alta Complexidade (MAC)</v>
          </cell>
          <cell r="K149">
            <v>3</v>
          </cell>
        </row>
        <row r="150">
          <cell r="A150">
            <v>409060232</v>
          </cell>
          <cell r="B150" t="str">
            <v>0409060232 - SALPINGECTOMIA UNI / BILATERAL</v>
          </cell>
          <cell r="C150" t="str">
            <v>GINECOLOGIA</v>
          </cell>
          <cell r="D150" t="str">
            <v>AIH MS</v>
          </cell>
          <cell r="E150">
            <v>465.59</v>
          </cell>
          <cell r="F150">
            <v>931.18</v>
          </cell>
          <cell r="H150">
            <v>1396.77</v>
          </cell>
          <cell r="I150" t="str">
            <v>média</v>
          </cell>
          <cell r="J150" t="str">
            <v>06 - Média e Alta Complexidade (MAC)</v>
          </cell>
          <cell r="K150">
            <v>2</v>
          </cell>
        </row>
        <row r="151">
          <cell r="A151">
            <v>409060240</v>
          </cell>
          <cell r="B151" t="str">
            <v>0409060240 - SALPINGECTOMIA VIDEOLAPAROSCOPICA</v>
          </cell>
          <cell r="C151" t="str">
            <v>GINECOLOGIA</v>
          </cell>
          <cell r="D151" t="str">
            <v>AIH MS</v>
          </cell>
          <cell r="E151">
            <v>376.84</v>
          </cell>
          <cell r="F151">
            <v>753.68</v>
          </cell>
          <cell r="H151">
            <v>1130.52</v>
          </cell>
          <cell r="I151" t="str">
            <v>média</v>
          </cell>
          <cell r="J151" t="str">
            <v>06 - Média e Alta Complexidade (MAC)</v>
          </cell>
          <cell r="K151">
            <v>2</v>
          </cell>
        </row>
        <row r="152">
          <cell r="A152">
            <v>409060259</v>
          </cell>
          <cell r="B152" t="str">
            <v>0409060259 - SALPINGOPLASTIA</v>
          </cell>
          <cell r="C152" t="str">
            <v>GINECOLOGIA</v>
          </cell>
          <cell r="D152" t="str">
            <v>AIH MS</v>
          </cell>
          <cell r="E152">
            <v>334.32</v>
          </cell>
          <cell r="F152">
            <v>1002.96</v>
          </cell>
          <cell r="H152">
            <v>1337.28</v>
          </cell>
          <cell r="I152" t="str">
            <v>média</v>
          </cell>
          <cell r="J152" t="str">
            <v>06 - Média e Alta Complexidade (MAC)</v>
          </cell>
          <cell r="K152">
            <v>3</v>
          </cell>
        </row>
        <row r="153">
          <cell r="A153">
            <v>409060267</v>
          </cell>
          <cell r="B153" t="str">
            <v>0409060267 - SALPINGOPLASTIA VIDEOLAPAROSCOPICA</v>
          </cell>
          <cell r="C153" t="str">
            <v>GINECOLOGIA</v>
          </cell>
          <cell r="D153" t="str">
            <v>AIH MS</v>
          </cell>
          <cell r="E153">
            <v>337.17</v>
          </cell>
          <cell r="F153">
            <v>1011.51</v>
          </cell>
          <cell r="H153">
            <v>1348.68</v>
          </cell>
          <cell r="I153" t="str">
            <v>média</v>
          </cell>
          <cell r="J153" t="str">
            <v>06 - Média e Alta Complexidade (MAC)</v>
          </cell>
          <cell r="K153">
            <v>3</v>
          </cell>
        </row>
        <row r="154">
          <cell r="A154">
            <v>409060275</v>
          </cell>
          <cell r="B154" t="str">
            <v>0409060275 - TRAQUELOPLASTIA</v>
          </cell>
          <cell r="C154" t="str">
            <v>GINECOLOGIA</v>
          </cell>
          <cell r="D154" t="str">
            <v>AIH MS</v>
          </cell>
          <cell r="E154">
            <v>324.23</v>
          </cell>
          <cell r="F154">
            <v>972.69</v>
          </cell>
          <cell r="H154">
            <v>1296.92</v>
          </cell>
          <cell r="I154" t="str">
            <v>média</v>
          </cell>
          <cell r="J154" t="str">
            <v>06 - Média e Alta Complexidade (MAC)</v>
          </cell>
          <cell r="K154">
            <v>3</v>
          </cell>
        </row>
        <row r="155">
          <cell r="A155">
            <v>409070017</v>
          </cell>
          <cell r="B155" t="str">
            <v>0409070017 - ALARGAMENTO DA ENTRADA VAGINAL</v>
          </cell>
          <cell r="C155" t="str">
            <v>GINECOLOGIA</v>
          </cell>
          <cell r="D155" t="str">
            <v>AIH MS</v>
          </cell>
          <cell r="E155">
            <v>119.35</v>
          </cell>
          <cell r="F155">
            <v>835.45</v>
          </cell>
          <cell r="H155">
            <v>954.8</v>
          </cell>
          <cell r="I155" t="str">
            <v>média</v>
          </cell>
          <cell r="J155" t="str">
            <v>06 - Média e Alta Complexidade (MAC)</v>
          </cell>
          <cell r="K155">
            <v>7.0000000000000009</v>
          </cell>
          <cell r="L155">
            <v>358.05000000000007</v>
          </cell>
        </row>
        <row r="156">
          <cell r="A156">
            <v>409070025</v>
          </cell>
          <cell r="B156" t="str">
            <v>0409070025 - COLPECTOMIA</v>
          </cell>
          <cell r="C156" t="str">
            <v>GINECOLOGIA</v>
          </cell>
          <cell r="D156" t="str">
            <v>AIH MS</v>
          </cell>
          <cell r="E156">
            <v>372.54</v>
          </cell>
          <cell r="F156">
            <v>745.08</v>
          </cell>
          <cell r="H156">
            <v>1117.6199999999999</v>
          </cell>
          <cell r="I156" t="str">
            <v>média</v>
          </cell>
          <cell r="J156" t="str">
            <v>06 - Média e Alta Complexidade (MAC)</v>
          </cell>
          <cell r="K156">
            <v>2</v>
          </cell>
        </row>
        <row r="157">
          <cell r="A157">
            <v>409070033</v>
          </cell>
          <cell r="B157" t="str">
            <v>0409070033 - COLPOCLEISE (CIRURGIA DE LE FORT)</v>
          </cell>
          <cell r="C157" t="str">
            <v>GINECOLOGIA</v>
          </cell>
          <cell r="D157" t="str">
            <v>AIH MS</v>
          </cell>
          <cell r="E157">
            <v>351.38</v>
          </cell>
          <cell r="F157">
            <v>702.76</v>
          </cell>
          <cell r="H157">
            <v>1054.1400000000001</v>
          </cell>
          <cell r="I157" t="str">
            <v>média</v>
          </cell>
          <cell r="J157" t="str">
            <v>06 - Média e Alta Complexidade (MAC)</v>
          </cell>
          <cell r="K157">
            <v>2</v>
          </cell>
        </row>
        <row r="158">
          <cell r="A158">
            <v>409070041</v>
          </cell>
          <cell r="B158" t="str">
            <v>0409070041 - COLPOPERINEOCLEISE</v>
          </cell>
          <cell r="C158" t="str">
            <v>GINECOLOGIA</v>
          </cell>
          <cell r="D158" t="str">
            <v>AIH MS</v>
          </cell>
          <cell r="E158">
            <v>372.53</v>
          </cell>
          <cell r="F158">
            <v>745.06</v>
          </cell>
          <cell r="H158">
            <v>1117.5899999999999</v>
          </cell>
          <cell r="I158" t="str">
            <v>média</v>
          </cell>
          <cell r="J158" t="str">
            <v>06 - Média e Alta Complexidade (MAC)</v>
          </cell>
          <cell r="K158">
            <v>2</v>
          </cell>
        </row>
        <row r="159">
          <cell r="A159">
            <v>409070050</v>
          </cell>
          <cell r="B159" t="str">
            <v>0409070050 - COLPOPERINEOPLASTIA ANTERIOR E POSTERIOR</v>
          </cell>
          <cell r="C159" t="str">
            <v>GINECOLOGIA</v>
          </cell>
          <cell r="D159" t="str">
            <v>AIH MS</v>
          </cell>
          <cell r="E159">
            <v>472.43</v>
          </cell>
          <cell r="F159">
            <v>944.86</v>
          </cell>
          <cell r="H159">
            <v>1417.29</v>
          </cell>
          <cell r="I159" t="str">
            <v>média</v>
          </cell>
          <cell r="J159" t="str">
            <v>06 - Média e Alta Complexidade (MAC)</v>
          </cell>
          <cell r="K159">
            <v>2</v>
          </cell>
        </row>
        <row r="160">
          <cell r="A160">
            <v>409070068</v>
          </cell>
          <cell r="B160" t="str">
            <v>0409070068 - COLPOPERINEOPLASTIA POSTERIOR</v>
          </cell>
          <cell r="C160" t="str">
            <v>GINECOLOGIA</v>
          </cell>
          <cell r="D160" t="str">
            <v>AIH MS</v>
          </cell>
          <cell r="E160">
            <v>372.54</v>
          </cell>
          <cell r="F160">
            <v>745.08</v>
          </cell>
          <cell r="H160">
            <v>1117.6199999999999</v>
          </cell>
          <cell r="I160" t="str">
            <v>média</v>
          </cell>
          <cell r="J160" t="str">
            <v>06 - Média e Alta Complexidade (MAC)</v>
          </cell>
          <cell r="K160">
            <v>2</v>
          </cell>
        </row>
        <row r="161">
          <cell r="A161">
            <v>409070076</v>
          </cell>
          <cell r="B161" t="str">
            <v>0409070076 - COLPOPERINEORRAFIA NAO OBSTETRICA</v>
          </cell>
          <cell r="C161" t="str">
            <v>GINECOLOGIA</v>
          </cell>
          <cell r="D161" t="str">
            <v>AIH MS</v>
          </cell>
          <cell r="E161">
            <v>372.54</v>
          </cell>
          <cell r="F161">
            <v>745.08</v>
          </cell>
          <cell r="H161">
            <v>1117.6199999999999</v>
          </cell>
          <cell r="I161" t="str">
            <v>média</v>
          </cell>
          <cell r="J161" t="str">
            <v>06 - Média e Alta Complexidade (MAC)</v>
          </cell>
          <cell r="K161">
            <v>2</v>
          </cell>
        </row>
        <row r="162">
          <cell r="A162">
            <v>409070084</v>
          </cell>
          <cell r="B162" t="str">
            <v>0409070084 - COLPOPLASTIA ANTERIOR</v>
          </cell>
          <cell r="C162" t="str">
            <v>GINECOLOGIA</v>
          </cell>
          <cell r="D162" t="str">
            <v>AIH MS</v>
          </cell>
          <cell r="E162">
            <v>372.54</v>
          </cell>
          <cell r="F162">
            <v>745.08</v>
          </cell>
          <cell r="H162">
            <v>1117.6199999999999</v>
          </cell>
          <cell r="I162" t="str">
            <v>média</v>
          </cell>
          <cell r="J162" t="str">
            <v>06 - Média e Alta Complexidade (MAC)</v>
          </cell>
          <cell r="K162">
            <v>2</v>
          </cell>
        </row>
        <row r="163">
          <cell r="A163">
            <v>409070114</v>
          </cell>
          <cell r="B163" t="str">
            <v>0409070114 - CONSTRUCAO DE VAGINA</v>
          </cell>
          <cell r="C163" t="str">
            <v>GINECOLOGIA</v>
          </cell>
          <cell r="D163" t="str">
            <v>AIH MS</v>
          </cell>
          <cell r="E163">
            <v>398.05</v>
          </cell>
          <cell r="F163">
            <v>796.1</v>
          </cell>
          <cell r="H163">
            <v>1194.1500000000001</v>
          </cell>
          <cell r="I163" t="str">
            <v>média</v>
          </cell>
          <cell r="J163" t="str">
            <v>06 - Média e Alta Complexidade (MAC)</v>
          </cell>
          <cell r="K163">
            <v>2</v>
          </cell>
        </row>
        <row r="164">
          <cell r="A164">
            <v>409070149</v>
          </cell>
          <cell r="B164" t="str">
            <v>0409070149 - EXERESE DE CISTO VAGINAL</v>
          </cell>
          <cell r="C164" t="str">
            <v>GINECOLOGIA</v>
          </cell>
          <cell r="D164" t="str">
            <v>AIH MS</v>
          </cell>
          <cell r="E164">
            <v>372.54</v>
          </cell>
          <cell r="F164">
            <v>745.08</v>
          </cell>
          <cell r="H164">
            <v>1117.6199999999999</v>
          </cell>
          <cell r="I164" t="str">
            <v>média</v>
          </cell>
          <cell r="J164" t="str">
            <v>06 - Média e Alta Complexidade (MAC)</v>
          </cell>
          <cell r="K164">
            <v>2</v>
          </cell>
        </row>
        <row r="165">
          <cell r="A165">
            <v>409070157</v>
          </cell>
          <cell r="B165" t="str">
            <v>0409070157 - EXERESE DE GLÂNDULA DE BARTHOLIN / SKENE</v>
          </cell>
          <cell r="C165" t="str">
            <v>GINECOLOGIA</v>
          </cell>
          <cell r="D165" t="str">
            <v>AIH MS</v>
          </cell>
          <cell r="E165">
            <v>224.68</v>
          </cell>
          <cell r="F165">
            <v>898.72</v>
          </cell>
          <cell r="H165">
            <v>1123.4000000000001</v>
          </cell>
          <cell r="I165" t="str">
            <v>média</v>
          </cell>
          <cell r="J165" t="str">
            <v>06 - Média e Alta Complexidade (MAC)</v>
          </cell>
          <cell r="K165">
            <v>4</v>
          </cell>
        </row>
        <row r="166">
          <cell r="A166">
            <v>409070190</v>
          </cell>
          <cell r="B166" t="str">
            <v>0409070190 - MARSUPIALIZACAO DE GLÂNDULA DE BARTOLIN</v>
          </cell>
          <cell r="C166" t="str">
            <v>GINECOLOGIA</v>
          </cell>
          <cell r="D166" t="str">
            <v>AIH MS</v>
          </cell>
          <cell r="E166">
            <v>139.96</v>
          </cell>
          <cell r="F166">
            <v>839.76</v>
          </cell>
          <cell r="H166">
            <v>979.72</v>
          </cell>
          <cell r="I166" t="str">
            <v>média</v>
          </cell>
          <cell r="J166" t="str">
            <v>06 - Média e Alta Complexidade (MAC)</v>
          </cell>
          <cell r="K166">
            <v>6</v>
          </cell>
          <cell r="L166">
            <v>279.92</v>
          </cell>
        </row>
        <row r="167">
          <cell r="A167">
            <v>409070203</v>
          </cell>
          <cell r="B167" t="str">
            <v>0409070203 - OPERACAO DE BURCH</v>
          </cell>
          <cell r="C167" t="str">
            <v>GINECOLOGIA</v>
          </cell>
          <cell r="D167" t="str">
            <v>AIH MS</v>
          </cell>
          <cell r="E167">
            <v>457.67</v>
          </cell>
          <cell r="F167">
            <v>915.34</v>
          </cell>
          <cell r="H167">
            <v>1373.01</v>
          </cell>
          <cell r="I167" t="str">
            <v>média</v>
          </cell>
          <cell r="J167" t="str">
            <v>06 - Média e Alta Complexidade (MAC)</v>
          </cell>
          <cell r="K167">
            <v>2</v>
          </cell>
        </row>
        <row r="168">
          <cell r="A168">
            <v>409070211</v>
          </cell>
          <cell r="B168" t="str">
            <v>0409070211 - RECONSTRUCAO DA VAGINA</v>
          </cell>
          <cell r="C168" t="str">
            <v>GINECOLOGIA</v>
          </cell>
          <cell r="D168" t="str">
            <v>AIH MS</v>
          </cell>
          <cell r="E168">
            <v>409.55</v>
          </cell>
          <cell r="F168">
            <v>819.1</v>
          </cell>
          <cell r="H168">
            <v>1228.6500000000001</v>
          </cell>
          <cell r="I168" t="str">
            <v>média</v>
          </cell>
          <cell r="J168" t="str">
            <v>06 - Média e Alta Complexidade (MAC)</v>
          </cell>
          <cell r="K168">
            <v>2</v>
          </cell>
        </row>
        <row r="169">
          <cell r="A169">
            <v>409070220</v>
          </cell>
          <cell r="B169" t="str">
            <v>0409070220 - TRATAMENTO CIRURGICO DE COAPTACAO DE NINFAS</v>
          </cell>
          <cell r="C169" t="str">
            <v>GINECOLOGIA</v>
          </cell>
          <cell r="D169" t="str">
            <v>AIH MS</v>
          </cell>
          <cell r="E169">
            <v>119.35</v>
          </cell>
          <cell r="F169">
            <v>835.45</v>
          </cell>
          <cell r="H169">
            <v>954.8</v>
          </cell>
          <cell r="I169" t="str">
            <v>média</v>
          </cell>
          <cell r="J169" t="str">
            <v>06 - Média e Alta Complexidade (MAC)</v>
          </cell>
          <cell r="K169">
            <v>7.0000000000000009</v>
          </cell>
          <cell r="L169">
            <v>358.05000000000007</v>
          </cell>
        </row>
        <row r="170">
          <cell r="A170">
            <v>409070238</v>
          </cell>
          <cell r="B170" t="str">
            <v>0409070238 - TRATAMENTO CIRURGICO DE FISTULA RETO-VAGINAL</v>
          </cell>
          <cell r="C170" t="str">
            <v>GINECOLOGIA</v>
          </cell>
          <cell r="D170" t="str">
            <v>AIH MS</v>
          </cell>
          <cell r="E170">
            <v>339.52</v>
          </cell>
          <cell r="F170">
            <v>1018.56</v>
          </cell>
          <cell r="H170">
            <v>1358.08</v>
          </cell>
          <cell r="I170" t="str">
            <v>média</v>
          </cell>
          <cell r="J170" t="str">
            <v>06 - Média e Alta Complexidade (MAC)</v>
          </cell>
          <cell r="K170">
            <v>3</v>
          </cell>
        </row>
        <row r="171">
          <cell r="A171">
            <v>409070254</v>
          </cell>
          <cell r="B171" t="str">
            <v>0409070254 - TRATAMENTO CIRURGICO DE FISTULA VESICO-VAGINAL</v>
          </cell>
          <cell r="C171" t="str">
            <v>GINECOLOGIA</v>
          </cell>
          <cell r="D171" t="str">
            <v>AIH MS</v>
          </cell>
          <cell r="E171">
            <v>1142.25</v>
          </cell>
          <cell r="F171">
            <v>1142.25</v>
          </cell>
          <cell r="H171">
            <v>2284.5</v>
          </cell>
          <cell r="I171" t="str">
            <v>média</v>
          </cell>
          <cell r="J171" t="str">
            <v>06 - Média e Alta Complexidade (MAC)</v>
          </cell>
          <cell r="K171">
            <v>1</v>
          </cell>
        </row>
        <row r="172">
          <cell r="A172">
            <v>409070262</v>
          </cell>
          <cell r="B172" t="str">
            <v>0409070262 - TRATAMENTO CIRURGICO DE HIPERTROFIA DOS PEQUENOS LABIOS</v>
          </cell>
          <cell r="C172" t="str">
            <v>GINECOLOGIA</v>
          </cell>
          <cell r="D172" t="str">
            <v>AIH MS</v>
          </cell>
          <cell r="E172">
            <v>119.35</v>
          </cell>
          <cell r="F172">
            <v>835.45</v>
          </cell>
          <cell r="H172">
            <v>954.8</v>
          </cell>
          <cell r="I172" t="str">
            <v>média</v>
          </cell>
          <cell r="J172" t="str">
            <v>06 - Média e Alta Complexidade (MAC)</v>
          </cell>
          <cell r="K172">
            <v>7.0000000000000009</v>
          </cell>
          <cell r="L172">
            <v>358.05000000000007</v>
          </cell>
        </row>
        <row r="173">
          <cell r="A173">
            <v>409070270</v>
          </cell>
          <cell r="B173" t="str">
            <v>0409070270 - TRATAMENTO CIRURGICO DE INCONTINÊNCIA URINÁRIA POR VIA VAGINAL</v>
          </cell>
          <cell r="C173" t="str">
            <v>GINECOLOGIA</v>
          </cell>
          <cell r="D173" t="str">
            <v>AIH MS</v>
          </cell>
          <cell r="E173">
            <v>372.89</v>
          </cell>
          <cell r="F173">
            <v>3356.01</v>
          </cell>
          <cell r="H173">
            <v>3728.9</v>
          </cell>
          <cell r="I173" t="str">
            <v>média</v>
          </cell>
          <cell r="J173" t="str">
            <v>06 - Média e Alta Complexidade (MAC)</v>
          </cell>
          <cell r="K173">
            <v>9.0000000000000018</v>
          </cell>
          <cell r="L173">
            <v>1864.4500000000005</v>
          </cell>
        </row>
        <row r="174">
          <cell r="A174">
            <v>409070289</v>
          </cell>
          <cell r="B174" t="str">
            <v>0409070289 - TRATAMENTO CIRURGICO DE VAGINA SEPTADA / ATRESICA</v>
          </cell>
          <cell r="C174" t="str">
            <v>GINECOLOGIA</v>
          </cell>
          <cell r="D174" t="str">
            <v>AIH MS</v>
          </cell>
          <cell r="E174">
            <v>428.45</v>
          </cell>
          <cell r="F174">
            <v>856.9</v>
          </cell>
          <cell r="H174">
            <v>1285.3499999999999</v>
          </cell>
          <cell r="I174" t="str">
            <v>média</v>
          </cell>
          <cell r="J174" t="str">
            <v>06 - Média e Alta Complexidade (MAC)</v>
          </cell>
          <cell r="K174">
            <v>2</v>
          </cell>
        </row>
        <row r="175">
          <cell r="A175">
            <v>409070300</v>
          </cell>
          <cell r="B175" t="str">
            <v>0409070300 - VULVECTOMIA SIMPLES</v>
          </cell>
          <cell r="C175" t="str">
            <v>GINECOLOGIA</v>
          </cell>
          <cell r="D175" t="str">
            <v>AIH MS</v>
          </cell>
          <cell r="E175">
            <v>128.44</v>
          </cell>
          <cell r="F175">
            <v>770.64</v>
          </cell>
          <cell r="H175">
            <v>899.08</v>
          </cell>
          <cell r="I175" t="str">
            <v>média</v>
          </cell>
          <cell r="J175" t="str">
            <v>06 - Média e Alta Complexidade (MAC)</v>
          </cell>
          <cell r="K175">
            <v>6</v>
          </cell>
          <cell r="L175">
            <v>256.88</v>
          </cell>
        </row>
        <row r="176">
          <cell r="A176">
            <v>410010057</v>
          </cell>
          <cell r="B176" t="str">
            <v>0410010057 - MASTECTOMIA RADICAL C/ LINFADENECTOMIA</v>
          </cell>
          <cell r="C176" t="str">
            <v>GINECOLOGIA</v>
          </cell>
          <cell r="D176" t="str">
            <v>AIH MS</v>
          </cell>
          <cell r="E176">
            <v>783.51</v>
          </cell>
          <cell r="F176">
            <v>783.51</v>
          </cell>
          <cell r="H176">
            <v>1567.02</v>
          </cell>
          <cell r="I176" t="str">
            <v>média</v>
          </cell>
          <cell r="J176" t="str">
            <v>06 - Média e Alta Complexidade (MAC)</v>
          </cell>
          <cell r="K176">
            <v>1</v>
          </cell>
        </row>
        <row r="177">
          <cell r="A177">
            <v>410010065</v>
          </cell>
          <cell r="B177" t="str">
            <v>0410010065 - MASTECTOMIA SIMPLES</v>
          </cell>
          <cell r="C177" t="str">
            <v>GINECOLOGIA</v>
          </cell>
          <cell r="D177" t="str">
            <v>AIH MS</v>
          </cell>
          <cell r="E177">
            <v>462.8</v>
          </cell>
          <cell r="F177">
            <v>925.6</v>
          </cell>
          <cell r="H177">
            <v>1388.4</v>
          </cell>
          <cell r="I177" t="str">
            <v>média</v>
          </cell>
          <cell r="J177" t="str">
            <v>06 - Média e Alta Complexidade (MAC)</v>
          </cell>
          <cell r="K177">
            <v>2</v>
          </cell>
        </row>
        <row r="178">
          <cell r="A178">
            <v>410010073</v>
          </cell>
          <cell r="B178" t="str">
            <v>0410010073 - PLASTICA MAMÁRIA FEMININA NAO ESTETICA</v>
          </cell>
          <cell r="C178" t="str">
            <v>GINECOLOGIA</v>
          </cell>
          <cell r="D178" t="str">
            <v>AIH MS</v>
          </cell>
          <cell r="E178">
            <v>514.16999999999996</v>
          </cell>
          <cell r="F178">
            <v>2056.6799999999998</v>
          </cell>
          <cell r="H178">
            <v>2570.85</v>
          </cell>
          <cell r="I178" t="str">
            <v>média</v>
          </cell>
          <cell r="J178" t="str">
            <v>06 - Média e Alta Complexidade (MAC)</v>
          </cell>
          <cell r="K178">
            <v>4</v>
          </cell>
        </row>
        <row r="179">
          <cell r="A179">
            <v>410010081</v>
          </cell>
          <cell r="B179" t="str">
            <v>0410010081 - PLASTICA MAMÁRIA MASCULINA</v>
          </cell>
          <cell r="C179" t="str">
            <v>GINECOLOGIA</v>
          </cell>
          <cell r="D179" t="str">
            <v>AIH MS</v>
          </cell>
          <cell r="E179">
            <v>450.64</v>
          </cell>
          <cell r="F179">
            <v>901.28</v>
          </cell>
          <cell r="H179">
            <v>1351.92</v>
          </cell>
          <cell r="I179" t="str">
            <v>média</v>
          </cell>
          <cell r="J179" t="str">
            <v>06 - Média e Alta Complexidade (MAC)</v>
          </cell>
          <cell r="K179">
            <v>2</v>
          </cell>
        </row>
        <row r="180">
          <cell r="A180">
            <v>410010090</v>
          </cell>
          <cell r="B180" t="str">
            <v>0410010090 - PLASTICA MAMÁRIA RECONSTRUTIVA PÓS MASTECTOMIA C/ IMPLANTE DE PRÓTESE</v>
          </cell>
          <cell r="C180" t="str">
            <v>GINECOLOGIA</v>
          </cell>
          <cell r="D180" t="str">
            <v>AIH MS</v>
          </cell>
          <cell r="E180">
            <v>315.92</v>
          </cell>
          <cell r="F180">
            <v>947.76</v>
          </cell>
          <cell r="H180">
            <v>1263.68</v>
          </cell>
          <cell r="I180" t="str">
            <v>média</v>
          </cell>
          <cell r="J180" t="str">
            <v>06 - Média e Alta Complexidade (MAC)</v>
          </cell>
          <cell r="K180">
            <v>3</v>
          </cell>
        </row>
        <row r="181">
          <cell r="A181">
            <v>410010111</v>
          </cell>
          <cell r="B181" t="str">
            <v>0410010111 - SETORECTOMIA / QUADRANTECTOMIA</v>
          </cell>
          <cell r="C181" t="str">
            <v>GINECOLOGIA</v>
          </cell>
          <cell r="D181" t="str">
            <v>AIH MS</v>
          </cell>
          <cell r="E181">
            <v>313.44</v>
          </cell>
          <cell r="F181">
            <v>940.32</v>
          </cell>
          <cell r="H181">
            <v>1253.76</v>
          </cell>
          <cell r="I181" t="str">
            <v>média</v>
          </cell>
          <cell r="J181" t="str">
            <v>06 - Média e Alta Complexidade (MAC)</v>
          </cell>
          <cell r="K181">
            <v>3</v>
          </cell>
        </row>
        <row r="182">
          <cell r="A182">
            <v>410010120</v>
          </cell>
          <cell r="B182" t="str">
            <v>0410010120 - SETORECTOMIA / QUADRANTECTOMIA C/ ESVAZIAMENTO GANGLIONAR</v>
          </cell>
          <cell r="C182" t="str">
            <v>GINECOLOGIA</v>
          </cell>
          <cell r="D182" t="str">
            <v>AIH MS</v>
          </cell>
          <cell r="E182">
            <v>358.2</v>
          </cell>
          <cell r="F182">
            <v>716.4</v>
          </cell>
          <cell r="H182">
            <v>1074.5999999999999</v>
          </cell>
          <cell r="I182" t="str">
            <v>média</v>
          </cell>
          <cell r="J182" t="str">
            <v>06 - Média e Alta Complexidade (MAC)</v>
          </cell>
          <cell r="K182">
            <v>2</v>
          </cell>
        </row>
        <row r="183">
          <cell r="A183">
            <v>415010012</v>
          </cell>
          <cell r="B183" t="str">
            <v>0415010012 - TRATAMENTO C/ CIRURGIAS MULTIPLAS</v>
          </cell>
          <cell r="C183" t="str">
            <v>MULTIPLA/SEQUENCIAIS</v>
          </cell>
          <cell r="D183" t="str">
            <v>AIH MS</v>
          </cell>
          <cell r="E183">
            <v>0</v>
          </cell>
          <cell r="F183">
            <v>0</v>
          </cell>
          <cell r="H183">
            <v>0</v>
          </cell>
          <cell r="I183" t="str">
            <v>N/D</v>
          </cell>
          <cell r="J183" t="str">
            <v>06 - Média e Alta Complexidade (MAC)</v>
          </cell>
          <cell r="K183" t="e">
            <v>#DIV/0!</v>
          </cell>
        </row>
        <row r="184">
          <cell r="A184">
            <v>415020034</v>
          </cell>
          <cell r="B184" t="str">
            <v>0415020034 - OUTROS PROCEDIMENTOS COM CIRURGIAS SEQUENCIAIS</v>
          </cell>
          <cell r="C184" t="str">
            <v>MULTIPLA/SEQUENCIAIS</v>
          </cell>
          <cell r="D184" t="str">
            <v>AIH MS</v>
          </cell>
          <cell r="E184">
            <v>0</v>
          </cell>
          <cell r="F184">
            <v>0</v>
          </cell>
          <cell r="H184">
            <v>0</v>
          </cell>
          <cell r="I184" t="str">
            <v>N/D</v>
          </cell>
          <cell r="J184" t="str">
            <v>06 - Média e Alta Complexidade (MAC)</v>
          </cell>
          <cell r="K184" t="e">
            <v>#DIV/0!</v>
          </cell>
        </row>
        <row r="185">
          <cell r="A185">
            <v>415020042</v>
          </cell>
          <cell r="B185" t="str">
            <v>0415020042 - PROCEDIMENTOS SEQUENCIAIS EM ANOMALIA CRÂNIO E BUCOMAXILOFACIAL</v>
          </cell>
          <cell r="C185" t="str">
            <v>MULTIPLA/SEQUENCIAIS</v>
          </cell>
          <cell r="D185" t="str">
            <v>AIH MS</v>
          </cell>
          <cell r="E185">
            <v>0</v>
          </cell>
          <cell r="F185">
            <v>0</v>
          </cell>
          <cell r="H185">
            <v>0</v>
          </cell>
          <cell r="I185" t="str">
            <v>alta</v>
          </cell>
          <cell r="J185" t="str">
            <v>06 - Média e Alta Complexidade (MAC)</v>
          </cell>
          <cell r="K185" t="e">
            <v>#DIV/0!</v>
          </cell>
        </row>
        <row r="186">
          <cell r="A186">
            <v>415020069</v>
          </cell>
          <cell r="B186" t="str">
            <v>0415020069 - PROCEDIMENTOS SEQUENCIAIS EM ORTOPEDIA</v>
          </cell>
          <cell r="C186" t="str">
            <v>MULTIPLA/SEQUENCIAIS</v>
          </cell>
          <cell r="D186" t="str">
            <v>AIH MS</v>
          </cell>
          <cell r="E186">
            <v>0</v>
          </cell>
          <cell r="F186">
            <v>0</v>
          </cell>
          <cell r="H186">
            <v>0</v>
          </cell>
          <cell r="I186" t="str">
            <v>N/D</v>
          </cell>
          <cell r="J186" t="str">
            <v>06 - Média e Alta Complexidade (MAC)</v>
          </cell>
          <cell r="K186" t="e">
            <v>#DIV/0!</v>
          </cell>
        </row>
        <row r="187">
          <cell r="A187">
            <v>415020077</v>
          </cell>
          <cell r="B187" t="str">
            <v>0415020077 - PROCEDIMENTOS SEQUENCIAIS EM NEUROCIRURGIA</v>
          </cell>
          <cell r="C187" t="str">
            <v>MULTIPLA/SEQUENCIAIS</v>
          </cell>
          <cell r="D187" t="str">
            <v>AIH MS</v>
          </cell>
          <cell r="E187">
            <v>0</v>
          </cell>
          <cell r="F187">
            <v>0</v>
          </cell>
          <cell r="H187">
            <v>0</v>
          </cell>
          <cell r="I187" t="str">
            <v>N/D</v>
          </cell>
          <cell r="J187" t="str">
            <v>06 - Média e Alta Complexidade (MAC)</v>
          </cell>
          <cell r="K187" t="e">
            <v>#DIV/0!</v>
          </cell>
        </row>
        <row r="188">
          <cell r="A188">
            <v>403010012</v>
          </cell>
          <cell r="B188" t="str">
            <v>0403010012 - CRANIOPLASTIA</v>
          </cell>
          <cell r="C188" t="str">
            <v>NEUROLOGIA</v>
          </cell>
          <cell r="D188" t="str">
            <v>AIH MS</v>
          </cell>
          <cell r="E188">
            <v>1322.12</v>
          </cell>
          <cell r="F188">
            <v>1322.12</v>
          </cell>
          <cell r="H188">
            <v>2644.24</v>
          </cell>
          <cell r="I188" t="str">
            <v>média</v>
          </cell>
          <cell r="J188" t="str">
            <v>06 - Média e Alta Complexidade (MAC)</v>
          </cell>
          <cell r="K188">
            <v>1</v>
          </cell>
        </row>
        <row r="189">
          <cell r="A189">
            <v>403010101</v>
          </cell>
          <cell r="B189" t="str">
            <v>0403010101 - DERIVAÇÃO VENTRICULAR PARA PERITÔNEO / ÁTRIO / PLEURA / RAQUE</v>
          </cell>
          <cell r="C189" t="str">
            <v>NEUROLOGIA</v>
          </cell>
          <cell r="D189" t="str">
            <v>AIH MS</v>
          </cell>
          <cell r="E189">
            <v>1500.72</v>
          </cell>
          <cell r="F189">
            <v>1500.72</v>
          </cell>
          <cell r="H189">
            <v>3001.44</v>
          </cell>
          <cell r="I189" t="str">
            <v>média</v>
          </cell>
          <cell r="J189" t="str">
            <v>06 - Média e Alta Complexidade (MAC)</v>
          </cell>
          <cell r="K189">
            <v>1</v>
          </cell>
        </row>
        <row r="190">
          <cell r="A190">
            <v>403010152</v>
          </cell>
          <cell r="B190" t="str">
            <v>0403010152 - RESSECÇÃO DE MUCOCELE FRONTAL</v>
          </cell>
          <cell r="C190" t="str">
            <v>NEUROLOGIA</v>
          </cell>
          <cell r="D190" t="str">
            <v>AIH MS</v>
          </cell>
          <cell r="E190">
            <v>807.79</v>
          </cell>
          <cell r="F190">
            <v>1615.58</v>
          </cell>
          <cell r="H190">
            <v>2423.37</v>
          </cell>
          <cell r="I190" t="str">
            <v>média</v>
          </cell>
          <cell r="J190" t="str">
            <v>06 - Média e Alta Complexidade (MAC)</v>
          </cell>
          <cell r="K190">
            <v>2</v>
          </cell>
        </row>
        <row r="191">
          <cell r="A191">
            <v>403010160</v>
          </cell>
          <cell r="B191" t="str">
            <v>0403010160 - RETIRADA DE DERIVAÇÃO VENTRICULAR PARA PERITONEO / ÁTRIO / PLEURA / RAQUE</v>
          </cell>
          <cell r="C191" t="str">
            <v>NEUROLOGIA</v>
          </cell>
          <cell r="D191" t="str">
            <v>AIH MS</v>
          </cell>
          <cell r="E191">
            <v>808.02</v>
          </cell>
          <cell r="F191">
            <v>1616.04</v>
          </cell>
          <cell r="H191">
            <v>2424.06</v>
          </cell>
          <cell r="I191" t="str">
            <v>média</v>
          </cell>
          <cell r="J191" t="str">
            <v>06 - Média e Alta Complexidade (MAC)</v>
          </cell>
          <cell r="K191">
            <v>2</v>
          </cell>
        </row>
        <row r="192">
          <cell r="A192">
            <v>403010179</v>
          </cell>
          <cell r="B192" t="str">
            <v>0403010179 - RETIRADA DE PLACA DE CRANIOPLASTIA</v>
          </cell>
          <cell r="C192" t="str">
            <v>NEUROLOGIA</v>
          </cell>
          <cell r="D192" t="str">
            <v>AIH MS</v>
          </cell>
          <cell r="E192">
            <v>1191.5</v>
          </cell>
          <cell r="F192">
            <v>1191.5</v>
          </cell>
          <cell r="H192">
            <v>2383</v>
          </cell>
          <cell r="I192" t="str">
            <v>média</v>
          </cell>
          <cell r="J192" t="str">
            <v>06 - Média e Alta Complexidade (MAC)</v>
          </cell>
          <cell r="K192">
            <v>1</v>
          </cell>
        </row>
        <row r="193">
          <cell r="A193">
            <v>403010187</v>
          </cell>
          <cell r="B193" t="str">
            <v>0403010187 - REVISÃO DE DERIVAÇÃO VENTRICULAR PARA PERITÔNEO / ÁTRIO / PLEURA / RAQUE</v>
          </cell>
          <cell r="C193" t="str">
            <v>NEUROLOGIA</v>
          </cell>
          <cell r="D193" t="str">
            <v>AIH MS</v>
          </cell>
          <cell r="E193">
            <v>1390.64</v>
          </cell>
          <cell r="F193">
            <v>1390.64</v>
          </cell>
          <cell r="H193">
            <v>2781.28</v>
          </cell>
          <cell r="I193" t="str">
            <v>média</v>
          </cell>
          <cell r="J193" t="str">
            <v>06 - Média e Alta Complexidade (MAC)</v>
          </cell>
          <cell r="K193">
            <v>1</v>
          </cell>
        </row>
        <row r="194">
          <cell r="A194">
            <v>403010322</v>
          </cell>
          <cell r="B194" t="str">
            <v>0403010322 - TRATAMENTO CIRÚRGICO DE OSTEOMIELITE DO CRÂNIO</v>
          </cell>
          <cell r="C194" t="str">
            <v>NEUROLOGIA</v>
          </cell>
          <cell r="D194" t="str">
            <v>AIH MS</v>
          </cell>
          <cell r="E194">
            <v>1191.5</v>
          </cell>
          <cell r="F194">
            <v>1191.5</v>
          </cell>
          <cell r="H194">
            <v>2383</v>
          </cell>
          <cell r="I194" t="str">
            <v>média</v>
          </cell>
          <cell r="J194" t="str">
            <v>06 - Média e Alta Complexidade (MAC)</v>
          </cell>
          <cell r="K194">
            <v>1</v>
          </cell>
        </row>
        <row r="195">
          <cell r="A195">
            <v>403020077</v>
          </cell>
          <cell r="B195" t="str">
            <v>0403020077 - NEUROLISE NAO FUNCIONAL DE NERVOS PERIFERICOS</v>
          </cell>
          <cell r="C195" t="str">
            <v>NEUROLOGIA</v>
          </cell>
          <cell r="D195" t="str">
            <v>AIH MS</v>
          </cell>
          <cell r="E195">
            <v>382.18</v>
          </cell>
          <cell r="F195">
            <v>1146.54</v>
          </cell>
          <cell r="H195">
            <v>1528.72</v>
          </cell>
          <cell r="I195" t="str">
            <v>média</v>
          </cell>
          <cell r="J195" t="str">
            <v>06 - Média e Alta Complexidade (MAC)</v>
          </cell>
          <cell r="K195">
            <v>3</v>
          </cell>
        </row>
        <row r="196">
          <cell r="A196">
            <v>403020085</v>
          </cell>
          <cell r="B196" t="str">
            <v>0403020085 - NEURORRAFIA</v>
          </cell>
          <cell r="C196" t="str">
            <v>NEUROLOGIA</v>
          </cell>
          <cell r="D196" t="str">
            <v>AIH MS</v>
          </cell>
          <cell r="E196">
            <v>432.47</v>
          </cell>
          <cell r="F196">
            <v>1297.4100000000001</v>
          </cell>
          <cell r="H196">
            <v>1729.88</v>
          </cell>
          <cell r="I196" t="str">
            <v>média</v>
          </cell>
          <cell r="J196" t="str">
            <v>06 - Média e Alta Complexidade (MAC)</v>
          </cell>
          <cell r="K196">
            <v>3</v>
          </cell>
        </row>
        <row r="197">
          <cell r="A197">
            <v>403020107</v>
          </cell>
          <cell r="B197" t="str">
            <v>0403020107 - TRANSPOSICAO DO NERVO CUBITAL</v>
          </cell>
          <cell r="C197" t="str">
            <v>NEUROLOGIA</v>
          </cell>
          <cell r="D197" t="str">
            <v>AIH MS</v>
          </cell>
          <cell r="E197">
            <v>515.25</v>
          </cell>
          <cell r="F197">
            <v>1030.5</v>
          </cell>
          <cell r="H197">
            <v>1545.75</v>
          </cell>
          <cell r="I197" t="str">
            <v>média</v>
          </cell>
          <cell r="J197" t="str">
            <v>06 - Média e Alta Complexidade (MAC)</v>
          </cell>
          <cell r="K197">
            <v>2</v>
          </cell>
        </row>
        <row r="198">
          <cell r="A198">
            <v>403050111</v>
          </cell>
          <cell r="B198" t="str">
            <v>0403050111 - SIMPATECTOMIA LOMBAR A CÉU ABERTO</v>
          </cell>
          <cell r="C198" t="str">
            <v>NEUROLOGIA</v>
          </cell>
          <cell r="D198" t="str">
            <v>AIH MS</v>
          </cell>
          <cell r="E198">
            <v>782.17</v>
          </cell>
          <cell r="F198">
            <v>1564.34</v>
          </cell>
          <cell r="H198">
            <v>2346.5100000000002</v>
          </cell>
          <cell r="I198" t="str">
            <v>média</v>
          </cell>
          <cell r="J198" t="str">
            <v>06 - Média e Alta Complexidade (MAC)</v>
          </cell>
          <cell r="K198">
            <v>2</v>
          </cell>
        </row>
        <row r="199">
          <cell r="A199">
            <v>403050146</v>
          </cell>
          <cell r="B199" t="str">
            <v>0403050146 - SIMPATECTOMIA TORÁCICA VIDEOCIRÚRGICA</v>
          </cell>
          <cell r="C199" t="str">
            <v>NEUROLOGIA</v>
          </cell>
          <cell r="D199" t="str">
            <v>AIH MS</v>
          </cell>
          <cell r="E199">
            <v>1024.54</v>
          </cell>
          <cell r="F199">
            <v>1024.54</v>
          </cell>
          <cell r="H199">
            <v>2049.08</v>
          </cell>
          <cell r="I199" t="str">
            <v>média</v>
          </cell>
          <cell r="J199" t="str">
            <v>06 - Média e Alta Complexidade (MAC)</v>
          </cell>
          <cell r="K199">
            <v>1</v>
          </cell>
        </row>
        <row r="200">
          <cell r="A200">
            <v>405010010</v>
          </cell>
          <cell r="B200" t="str">
            <v>0405010010 - CORRECAO CIRURGICA DE ENTROPIO E ECTROPIO</v>
          </cell>
          <cell r="C200" t="str">
            <v>OFTALMO</v>
          </cell>
          <cell r="D200" t="str">
            <v>APAC MS/AIH MS</v>
          </cell>
          <cell r="E200">
            <v>203.74</v>
          </cell>
          <cell r="F200">
            <v>611.22</v>
          </cell>
          <cell r="H200">
            <v>814.96</v>
          </cell>
          <cell r="I200" t="str">
            <v>média</v>
          </cell>
          <cell r="J200" t="str">
            <v>06 - Média e Alta Complexidade (MAC)</v>
          </cell>
          <cell r="K200">
            <v>3</v>
          </cell>
        </row>
        <row r="201">
          <cell r="A201">
            <v>405010028</v>
          </cell>
          <cell r="B201" t="str">
            <v>0405010028 - CORREÇÃO CIRÚRGICA DE EPICANTO E TELECANTO</v>
          </cell>
          <cell r="C201" t="str">
            <v>OFTALMO</v>
          </cell>
          <cell r="D201" t="str">
            <v>APAC MS/AIH MS</v>
          </cell>
          <cell r="E201">
            <v>278.89999999999998</v>
          </cell>
          <cell r="F201">
            <v>557.79999999999995</v>
          </cell>
          <cell r="H201">
            <v>836.7</v>
          </cell>
          <cell r="I201" t="str">
            <v>média</v>
          </cell>
          <cell r="J201" t="str">
            <v>06 - Média e Alta Complexidade (MAC)</v>
          </cell>
          <cell r="K201">
            <v>2</v>
          </cell>
        </row>
        <row r="202">
          <cell r="A202">
            <v>405010036</v>
          </cell>
          <cell r="B202" t="str">
            <v>0405010036 - DACRIOCISTORRINOSTOMIA</v>
          </cell>
          <cell r="C202" t="str">
            <v>OFTALMO</v>
          </cell>
          <cell r="D202" t="str">
            <v>APAC MS/AIH MS</v>
          </cell>
          <cell r="E202">
            <v>681.87</v>
          </cell>
          <cell r="F202">
            <v>681.87</v>
          </cell>
          <cell r="H202">
            <v>1363.74</v>
          </cell>
          <cell r="I202" t="str">
            <v>média</v>
          </cell>
          <cell r="J202" t="str">
            <v>06 - Média e Alta Complexidade (MAC)</v>
          </cell>
          <cell r="K202">
            <v>1</v>
          </cell>
        </row>
        <row r="203">
          <cell r="A203">
            <v>405010079</v>
          </cell>
          <cell r="B203" t="str">
            <v>0405010079 - EXÉRESE DE CALAZIO E OUTRAS PEQUENAS LESOES DA PALPEBRA E SUPERCILIOS</v>
          </cell>
          <cell r="C203" t="str">
            <v>OFTALMO</v>
          </cell>
          <cell r="D203" t="str">
            <v>APAC MS/AIH MS</v>
          </cell>
          <cell r="E203">
            <v>78.75</v>
          </cell>
          <cell r="F203">
            <v>472.5</v>
          </cell>
          <cell r="H203">
            <v>551.25</v>
          </cell>
          <cell r="I203" t="str">
            <v>média</v>
          </cell>
          <cell r="J203" t="str">
            <v>06 - Média e Alta Complexidade (MAC)</v>
          </cell>
          <cell r="K203">
            <v>6</v>
          </cell>
          <cell r="L203">
            <v>157.5</v>
          </cell>
        </row>
        <row r="204">
          <cell r="A204">
            <v>405010117</v>
          </cell>
          <cell r="B204" t="str">
            <v>0405010117 - RECONSTITUICAO DE CANAL LACRIMAL</v>
          </cell>
          <cell r="C204" t="str">
            <v>OFTALMO</v>
          </cell>
          <cell r="D204" t="str">
            <v>APAC MS/AIH MS</v>
          </cell>
          <cell r="E204">
            <v>689.66</v>
          </cell>
          <cell r="F204">
            <v>689.66</v>
          </cell>
          <cell r="H204">
            <v>1379.32</v>
          </cell>
          <cell r="I204" t="str">
            <v>média</v>
          </cell>
          <cell r="J204" t="str">
            <v>06 - Média e Alta Complexidade (MAC)</v>
          </cell>
          <cell r="K204">
            <v>1</v>
          </cell>
        </row>
        <row r="205">
          <cell r="A205">
            <v>405010125</v>
          </cell>
          <cell r="B205" t="str">
            <v>0405010125 - RECONSTITUIÇÃO PARCIAL DE PALPEBRA COM TARSORRAFIA</v>
          </cell>
          <cell r="C205" t="str">
            <v>OFTALMO</v>
          </cell>
          <cell r="D205" t="str">
            <v>APAC MS/AIH MS</v>
          </cell>
          <cell r="E205">
            <v>311.04000000000002</v>
          </cell>
          <cell r="F205">
            <v>622.08000000000004</v>
          </cell>
          <cell r="H205">
            <v>933.12</v>
          </cell>
          <cell r="I205" t="str">
            <v>média</v>
          </cell>
          <cell r="J205" t="str">
            <v>06 - Média e Alta Complexidade (MAC)</v>
          </cell>
          <cell r="K205">
            <v>2</v>
          </cell>
        </row>
        <row r="206">
          <cell r="A206">
            <v>405010133</v>
          </cell>
          <cell r="B206" t="str">
            <v>0405010133 - RECONSTITUIÇÃO TOTAL DE PALPEBRA</v>
          </cell>
          <cell r="C206" t="str">
            <v>OFTALMO</v>
          </cell>
          <cell r="D206" t="str">
            <v>AIH MS</v>
          </cell>
          <cell r="E206">
            <v>1138.6600000000001</v>
          </cell>
          <cell r="F206">
            <v>1138.6600000000001</v>
          </cell>
          <cell r="H206">
            <v>2277.3200000000002</v>
          </cell>
          <cell r="I206" t="str">
            <v>alta</v>
          </cell>
          <cell r="J206" t="str">
            <v>06 - Média e Alta Complexidade (MAC)</v>
          </cell>
          <cell r="K206">
            <v>1</v>
          </cell>
        </row>
        <row r="207">
          <cell r="A207">
            <v>405010150</v>
          </cell>
          <cell r="B207" t="str">
            <v>0405010150 - SONDAGEM DE CANAL LACRIMAL SOB ANESTESIA GERAL</v>
          </cell>
          <cell r="C207" t="str">
            <v>OFTALMO</v>
          </cell>
          <cell r="D207" t="str">
            <v>AIH MS</v>
          </cell>
          <cell r="E207">
            <v>203.73</v>
          </cell>
          <cell r="F207">
            <v>611.19000000000005</v>
          </cell>
          <cell r="H207">
            <v>814.92</v>
          </cell>
          <cell r="I207" t="str">
            <v>alta</v>
          </cell>
          <cell r="J207" t="str">
            <v>06 - Média e Alta Complexidade (MAC)</v>
          </cell>
          <cell r="K207">
            <v>3.0000000000000004</v>
          </cell>
        </row>
        <row r="208">
          <cell r="A208">
            <v>405020015</v>
          </cell>
          <cell r="B208" t="str">
            <v>0405020015 - CORREÇÃO CIRÚRGICA DE ESTRABISMO (ACIMA DE 2 MUSCULOS)</v>
          </cell>
          <cell r="C208" t="str">
            <v>OFTALMO</v>
          </cell>
          <cell r="D208" t="str">
            <v>APAC MS/AIH MS</v>
          </cell>
          <cell r="E208">
            <v>1661.76</v>
          </cell>
          <cell r="F208">
            <v>1661.76</v>
          </cell>
          <cell r="H208">
            <v>3323.52</v>
          </cell>
          <cell r="I208" t="str">
            <v>média</v>
          </cell>
          <cell r="J208" t="str">
            <v>06 - Média e Alta Complexidade (MAC)</v>
          </cell>
          <cell r="K208">
            <v>1</v>
          </cell>
        </row>
        <row r="209">
          <cell r="A209">
            <v>405020023</v>
          </cell>
          <cell r="B209" t="str">
            <v>0405020023 - CORREÇÃO CIRÚRGICA DO ESTRABISMO (ATE 2 MUSCULOS)</v>
          </cell>
          <cell r="C209" t="str">
            <v>OFTALMO</v>
          </cell>
          <cell r="D209" t="str">
            <v>APAC MS/AIH MS</v>
          </cell>
          <cell r="E209">
            <v>1167.82</v>
          </cell>
          <cell r="F209">
            <v>1167.82</v>
          </cell>
          <cell r="H209">
            <v>2335.64</v>
          </cell>
          <cell r="I209" t="str">
            <v>média</v>
          </cell>
          <cell r="J209" t="str">
            <v>06 - Média e Alta Complexidade (MAC)</v>
          </cell>
          <cell r="K209">
            <v>1</v>
          </cell>
        </row>
        <row r="210">
          <cell r="A210">
            <v>405030070</v>
          </cell>
          <cell r="B210" t="str">
            <v>0405030070 - RETINOPEXIA COM INTROFLEXÃO ESCLERAL</v>
          </cell>
          <cell r="C210" t="str">
            <v>OFTALMO</v>
          </cell>
          <cell r="D210" t="str">
            <v>APAC MS/AIH MS</v>
          </cell>
          <cell r="E210">
            <v>1074.8599999999999</v>
          </cell>
          <cell r="F210">
            <v>1074.8599999999999</v>
          </cell>
          <cell r="H210">
            <v>2149.7199999999998</v>
          </cell>
          <cell r="I210" t="str">
            <v>média</v>
          </cell>
          <cell r="J210" t="str">
            <v>06 - Média e Alta Complexidade (MAC)</v>
          </cell>
          <cell r="K210">
            <v>1</v>
          </cell>
        </row>
        <row r="211">
          <cell r="A211">
            <v>405030134</v>
          </cell>
          <cell r="B211" t="str">
            <v>0405030134 - VITRECTOMIA ANTERIOR</v>
          </cell>
          <cell r="C211" t="str">
            <v>OFTALMO</v>
          </cell>
          <cell r="D211" t="str">
            <v>APAC MS/AIH MS</v>
          </cell>
          <cell r="E211">
            <v>381.08</v>
          </cell>
          <cell r="F211">
            <v>762.16</v>
          </cell>
          <cell r="H211">
            <v>1143.24</v>
          </cell>
          <cell r="I211" t="str">
            <v>média</v>
          </cell>
          <cell r="J211" t="str">
            <v>06 - Média e Alta Complexidade (MAC)</v>
          </cell>
          <cell r="K211">
            <v>2</v>
          </cell>
        </row>
        <row r="212">
          <cell r="A212">
            <v>405030142</v>
          </cell>
          <cell r="B212" t="str">
            <v>0405030142 - VITRECTOMIA POSTERIOR</v>
          </cell>
          <cell r="C212" t="str">
            <v>OFTALMO</v>
          </cell>
          <cell r="D212" t="str">
            <v>AIH MS</v>
          </cell>
          <cell r="E212">
            <v>2667.29</v>
          </cell>
          <cell r="F212">
            <v>2667.29</v>
          </cell>
          <cell r="H212">
            <v>5334.58</v>
          </cell>
          <cell r="I212" t="str">
            <v>alta</v>
          </cell>
          <cell r="J212" t="str">
            <v>06 - Média e Alta Complexidade (MAC)</v>
          </cell>
          <cell r="K212">
            <v>1</v>
          </cell>
        </row>
        <row r="213">
          <cell r="A213">
            <v>405030169</v>
          </cell>
          <cell r="B213" t="str">
            <v>0405030169 - VITRECTOMIA POSTERIOR COM INFUSÃO DE PERFLUOCARBONO E ENDOLASER</v>
          </cell>
          <cell r="C213" t="str">
            <v>OFTALMO</v>
          </cell>
          <cell r="D213" t="str">
            <v>AIH MS</v>
          </cell>
          <cell r="E213">
            <v>4183.12</v>
          </cell>
          <cell r="F213">
            <v>4183.12</v>
          </cell>
          <cell r="H213">
            <v>8366.24</v>
          </cell>
          <cell r="I213" t="str">
            <v>alta</v>
          </cell>
          <cell r="J213" t="str">
            <v>06 - Média e Alta Complexidade (MAC)</v>
          </cell>
          <cell r="K213">
            <v>1</v>
          </cell>
        </row>
        <row r="214">
          <cell r="A214">
            <v>405030177</v>
          </cell>
          <cell r="B214" t="str">
            <v>0405030177 - VITRECTOMIA POSTERIOR COM INFUSÃO DE PERFLUOCARBONO/ÓLEO DE SILICONE/ENDOLASER</v>
          </cell>
          <cell r="C214" t="str">
            <v>OFTALMO</v>
          </cell>
          <cell r="D214" t="str">
            <v>AIH MS</v>
          </cell>
          <cell r="E214">
            <v>4701.84</v>
          </cell>
          <cell r="F214">
            <v>4701.84</v>
          </cell>
          <cell r="H214">
            <v>9403.68</v>
          </cell>
          <cell r="I214" t="str">
            <v>alta</v>
          </cell>
          <cell r="J214" t="str">
            <v>06 - Média e Alta Complexidade (MAC)</v>
          </cell>
          <cell r="K214">
            <v>1</v>
          </cell>
        </row>
        <row r="215">
          <cell r="A215">
            <v>405030185</v>
          </cell>
          <cell r="B215" t="str">
            <v>0405030185 - TERMOTERAPIA TRANSPUPILAR</v>
          </cell>
          <cell r="C215" t="str">
            <v>OFTALMO</v>
          </cell>
          <cell r="D215" t="str">
            <v>AIH MS</v>
          </cell>
          <cell r="E215">
            <v>743</v>
          </cell>
          <cell r="F215">
            <v>743</v>
          </cell>
          <cell r="H215">
            <v>1486</v>
          </cell>
          <cell r="I215" t="str">
            <v>alta</v>
          </cell>
          <cell r="J215" t="str">
            <v>06 - Média e Alta Complexidade (MAC)</v>
          </cell>
          <cell r="K215">
            <v>1</v>
          </cell>
        </row>
        <row r="216">
          <cell r="A216">
            <v>405030193</v>
          </cell>
          <cell r="B216" t="str">
            <v>0405030193 - PAN-FOTOCOAGULAÇÃO DE RETINA A LASER</v>
          </cell>
          <cell r="C216" t="str">
            <v>OFTALMO</v>
          </cell>
          <cell r="D216" t="str">
            <v>APAC MS/AIH MS</v>
          </cell>
          <cell r="E216">
            <v>430.46</v>
          </cell>
          <cell r="F216">
            <v>430.46</v>
          </cell>
          <cell r="H216">
            <v>860.92</v>
          </cell>
          <cell r="I216" t="str">
            <v>média</v>
          </cell>
          <cell r="J216" t="str">
            <v>06 - Média e Alta Complexidade (MAC)</v>
          </cell>
          <cell r="K216">
            <v>1</v>
          </cell>
        </row>
        <row r="217">
          <cell r="A217">
            <v>405040016</v>
          </cell>
          <cell r="B217" t="str">
            <v>0405040016 - CORREÇÃO CIRURGICA DE LAGOFTALMO</v>
          </cell>
          <cell r="C217" t="str">
            <v>OFTALMO</v>
          </cell>
          <cell r="D217" t="str">
            <v>APAC MS/AIH MS</v>
          </cell>
          <cell r="E217">
            <v>282.08999999999997</v>
          </cell>
          <cell r="F217">
            <v>564.17999999999995</v>
          </cell>
          <cell r="H217">
            <v>846.27</v>
          </cell>
          <cell r="I217" t="str">
            <v>média</v>
          </cell>
          <cell r="J217" t="str">
            <v>06 - Média e Alta Complexidade (MAC)</v>
          </cell>
          <cell r="K217">
            <v>2</v>
          </cell>
        </row>
        <row r="218">
          <cell r="A218">
            <v>405040059</v>
          </cell>
          <cell r="B218" t="str">
            <v>0405040059 - DESCOMPRESSÃO DE ORBITA</v>
          </cell>
          <cell r="C218" t="str">
            <v>OFTALMO</v>
          </cell>
          <cell r="D218" t="str">
            <v>AIH MS</v>
          </cell>
          <cell r="E218">
            <v>650.66</v>
          </cell>
          <cell r="F218">
            <v>650.66</v>
          </cell>
          <cell r="H218">
            <v>1301.32</v>
          </cell>
          <cell r="I218" t="str">
            <v>alta</v>
          </cell>
          <cell r="J218" t="str">
            <v>06 - Média e Alta Complexidade (MAC)</v>
          </cell>
          <cell r="K218">
            <v>1</v>
          </cell>
        </row>
        <row r="219">
          <cell r="A219">
            <v>405040067</v>
          </cell>
          <cell r="B219" t="str">
            <v>0405040067 - ENUCLEAÇÃO DE GLOBO OCULAR</v>
          </cell>
          <cell r="C219" t="str">
            <v>OFTALMO</v>
          </cell>
          <cell r="D219" t="str">
            <v>AIH MS</v>
          </cell>
          <cell r="E219">
            <v>415.58</v>
          </cell>
          <cell r="F219">
            <v>831.16</v>
          </cell>
          <cell r="H219">
            <v>1246.74</v>
          </cell>
          <cell r="I219" t="str">
            <v>alta</v>
          </cell>
          <cell r="J219" t="str">
            <v>06 - Média e Alta Complexidade (MAC)</v>
          </cell>
          <cell r="K219">
            <v>2</v>
          </cell>
        </row>
        <row r="220">
          <cell r="A220">
            <v>405040075</v>
          </cell>
          <cell r="B220" t="str">
            <v>0405040075 - EVISCERAÇÃO DE GLOBO OCULAR</v>
          </cell>
          <cell r="C220" t="str">
            <v>OFTALMO</v>
          </cell>
          <cell r="D220" t="str">
            <v>AIH MS</v>
          </cell>
          <cell r="E220">
            <v>587.52</v>
          </cell>
          <cell r="F220">
            <v>587.52</v>
          </cell>
          <cell r="H220">
            <v>1175.04</v>
          </cell>
          <cell r="I220" t="str">
            <v>alta</v>
          </cell>
          <cell r="J220" t="str">
            <v>06 - Média e Alta Complexidade (MAC)</v>
          </cell>
          <cell r="K220">
            <v>1</v>
          </cell>
        </row>
        <row r="221">
          <cell r="A221">
            <v>405040105</v>
          </cell>
          <cell r="B221" t="str">
            <v>0405040105 - EXPLANTE DE LENTE INTRA OCULAR</v>
          </cell>
          <cell r="C221" t="str">
            <v>OFTALMO</v>
          </cell>
          <cell r="D221" t="str">
            <v>APAC MS/AIH MS</v>
          </cell>
          <cell r="E221">
            <v>846.19</v>
          </cell>
          <cell r="F221">
            <v>846.19</v>
          </cell>
          <cell r="H221">
            <v>1692.38</v>
          </cell>
          <cell r="I221" t="str">
            <v>média</v>
          </cell>
          <cell r="J221" t="str">
            <v>06 - Média e Alta Complexidade (MAC)</v>
          </cell>
          <cell r="K221">
            <v>1</v>
          </cell>
        </row>
        <row r="222">
          <cell r="A222">
            <v>405040148</v>
          </cell>
          <cell r="B222" t="str">
            <v>0405040148 - ORBITOTOMIA</v>
          </cell>
          <cell r="C222" t="str">
            <v>OFTALMO</v>
          </cell>
          <cell r="D222" t="str">
            <v>AIH MS</v>
          </cell>
          <cell r="E222">
            <v>619.16999999999996</v>
          </cell>
          <cell r="F222">
            <v>619.16999999999996</v>
          </cell>
          <cell r="H222">
            <v>1238.3399999999999</v>
          </cell>
          <cell r="I222" t="str">
            <v>alta</v>
          </cell>
          <cell r="J222" t="str">
            <v>06 - Média e Alta Complexidade (MAC)</v>
          </cell>
          <cell r="K222">
            <v>1</v>
          </cell>
        </row>
        <row r="223">
          <cell r="A223">
            <v>405040156</v>
          </cell>
          <cell r="B223" t="str">
            <v>0405040156 - RECONSTITUIÇÃO DE CAVIDADE ORBITÁRIA</v>
          </cell>
          <cell r="C223" t="str">
            <v>OFTALMO</v>
          </cell>
          <cell r="D223" t="str">
            <v>AIH MS</v>
          </cell>
          <cell r="E223">
            <v>587.51</v>
          </cell>
          <cell r="F223">
            <v>587.51</v>
          </cell>
          <cell r="H223">
            <v>1175.02</v>
          </cell>
          <cell r="I223" t="str">
            <v>alta</v>
          </cell>
          <cell r="J223" t="str">
            <v>06 - Média e Alta Complexidade (MAC)</v>
          </cell>
          <cell r="K223">
            <v>1</v>
          </cell>
        </row>
        <row r="224">
          <cell r="A224">
            <v>405040164</v>
          </cell>
          <cell r="B224" t="str">
            <v>0405040164 - RECONSTITUIÇÃO DE PAREDE DA ORBITA</v>
          </cell>
          <cell r="C224" t="str">
            <v>OFTALMO</v>
          </cell>
          <cell r="D224" t="str">
            <v>AIH MS</v>
          </cell>
          <cell r="E224">
            <v>730.42</v>
          </cell>
          <cell r="F224">
            <v>730.42</v>
          </cell>
          <cell r="H224">
            <v>1460.84</v>
          </cell>
          <cell r="I224" t="str">
            <v>alta</v>
          </cell>
          <cell r="J224" t="str">
            <v>06 - Média e Alta Complexidade (MAC)</v>
          </cell>
          <cell r="K224">
            <v>1</v>
          </cell>
        </row>
        <row r="225">
          <cell r="A225">
            <v>405040202</v>
          </cell>
          <cell r="B225" t="str">
            <v>0405040202 - TRATAMENTO DE PTOSE PALPEBRAL</v>
          </cell>
          <cell r="C225" t="str">
            <v>OFTALMO</v>
          </cell>
          <cell r="D225" t="str">
            <v>APAC MS/AIH MS</v>
          </cell>
          <cell r="E225">
            <v>449.44</v>
          </cell>
          <cell r="F225">
            <v>449.44</v>
          </cell>
          <cell r="H225">
            <v>898.88</v>
          </cell>
          <cell r="I225" t="str">
            <v>média</v>
          </cell>
          <cell r="J225" t="str">
            <v>06 - Média e Alta Complexidade (MAC)</v>
          </cell>
          <cell r="K225">
            <v>1</v>
          </cell>
        </row>
        <row r="226">
          <cell r="A226">
            <v>405040210</v>
          </cell>
          <cell r="B226" t="str">
            <v>0405040210 - REPOSICIONAMENTO DE LENTE INTRAOCULAR</v>
          </cell>
          <cell r="C226" t="str">
            <v>OFTALMO</v>
          </cell>
          <cell r="D226" t="str">
            <v>APAC MS/AIH MS</v>
          </cell>
          <cell r="E226">
            <v>453.61</v>
          </cell>
          <cell r="F226">
            <v>453.61</v>
          </cell>
          <cell r="H226">
            <v>907.22</v>
          </cell>
          <cell r="I226" t="str">
            <v>média</v>
          </cell>
          <cell r="J226" t="str">
            <v>06 - Média e Alta Complexidade (MAC)</v>
          </cell>
          <cell r="K226">
            <v>1</v>
          </cell>
        </row>
        <row r="227">
          <cell r="A227">
            <v>405050011</v>
          </cell>
          <cell r="B227" t="str">
            <v>0405050011 - CAPSULECTOMIA POSTERIOR CIRURGICA</v>
          </cell>
          <cell r="C227" t="str">
            <v>OFTALMO</v>
          </cell>
          <cell r="D227" t="str">
            <v>APAC MS/AIH MS</v>
          </cell>
          <cell r="E227">
            <v>249.85</v>
          </cell>
          <cell r="F227">
            <v>499.7</v>
          </cell>
          <cell r="H227">
            <v>749.55</v>
          </cell>
          <cell r="I227" t="str">
            <v>média</v>
          </cell>
          <cell r="J227" t="str">
            <v>06 - Média e Alta Complexidade (MAC)</v>
          </cell>
          <cell r="K227">
            <v>2</v>
          </cell>
        </row>
        <row r="228">
          <cell r="A228">
            <v>405050046</v>
          </cell>
          <cell r="B228" t="str">
            <v>0405050046 - CICLOCRIOCOAGULAÇÃO / DIATERMIA</v>
          </cell>
          <cell r="C228" t="str">
            <v>OFTALMO</v>
          </cell>
          <cell r="D228" t="str">
            <v>APAC MS/AIH MS</v>
          </cell>
          <cell r="E228">
            <v>587.51</v>
          </cell>
          <cell r="F228">
            <v>587.51</v>
          </cell>
          <cell r="H228">
            <v>1175.02</v>
          </cell>
          <cell r="I228" t="str">
            <v>média</v>
          </cell>
          <cell r="J228" t="str">
            <v>06 - Média e Alta Complexidade (MAC)</v>
          </cell>
          <cell r="K228">
            <v>1</v>
          </cell>
        </row>
        <row r="229">
          <cell r="A229">
            <v>405050054</v>
          </cell>
          <cell r="B229" t="str">
            <v>0405050054 - CICLODIALISE</v>
          </cell>
          <cell r="C229" t="str">
            <v>OFTALMO</v>
          </cell>
          <cell r="D229" t="str">
            <v>APAC MS/AIH MS</v>
          </cell>
          <cell r="E229">
            <v>453.41</v>
          </cell>
          <cell r="F229">
            <v>453.41</v>
          </cell>
          <cell r="H229">
            <v>906.82</v>
          </cell>
          <cell r="I229" t="str">
            <v>média</v>
          </cell>
          <cell r="J229" t="str">
            <v>06 - Média e Alta Complexidade (MAC)</v>
          </cell>
          <cell r="K229">
            <v>1</v>
          </cell>
        </row>
        <row r="230">
          <cell r="A230">
            <v>405050097</v>
          </cell>
          <cell r="B230" t="str">
            <v>0405050097 - FACECTOMIA COM IMPLANTE DE LENTE INTRA-OCULAR</v>
          </cell>
          <cell r="C230" t="str">
            <v>OFTALMO</v>
          </cell>
          <cell r="D230" t="str">
            <v>APAC MS/AIH MS</v>
          </cell>
          <cell r="E230">
            <v>531.6</v>
          </cell>
          <cell r="F230">
            <v>531.6</v>
          </cell>
          <cell r="H230">
            <v>1063.2</v>
          </cell>
          <cell r="I230" t="str">
            <v>média</v>
          </cell>
          <cell r="J230" t="str">
            <v>06 - Média e Alta Complexidade (MAC)</v>
          </cell>
          <cell r="K230">
            <v>1</v>
          </cell>
        </row>
        <row r="231">
          <cell r="A231">
            <v>405050100</v>
          </cell>
          <cell r="B231" t="str">
            <v>0405050100 - FACECTOMIA S/ IMPLANTE DE LENTE INTRA-OCULAR</v>
          </cell>
          <cell r="C231" t="str">
            <v>OFTALMO</v>
          </cell>
          <cell r="D231" t="str">
            <v>APAC MS/AIH MS</v>
          </cell>
          <cell r="E231">
            <v>483.6</v>
          </cell>
          <cell r="F231">
            <v>483.6</v>
          </cell>
          <cell r="H231">
            <v>967.2</v>
          </cell>
          <cell r="I231" t="str">
            <v>média</v>
          </cell>
          <cell r="J231" t="str">
            <v>06 - Média e Alta Complexidade (MAC)</v>
          </cell>
          <cell r="K231">
            <v>1</v>
          </cell>
        </row>
        <row r="232">
          <cell r="A232">
            <v>405050119</v>
          </cell>
          <cell r="B232" t="str">
            <v>0405050119 - FACOEMULSIFICAÇÃO COM IMPLANTE DE LENTE INTRA-OCULAR RIGIDA</v>
          </cell>
          <cell r="C232" t="str">
            <v>OFTALMO</v>
          </cell>
          <cell r="D232" t="str">
            <v>APAC MS/AIH MS</v>
          </cell>
          <cell r="E232">
            <v>651.6</v>
          </cell>
          <cell r="F232">
            <v>450</v>
          </cell>
          <cell r="H232">
            <v>1101.5999999999999</v>
          </cell>
          <cell r="I232" t="str">
            <v>média</v>
          </cell>
          <cell r="J232" t="str">
            <v>06 - Média e Alta Complexidade (MAC)</v>
          </cell>
          <cell r="K232">
            <v>0.69060773480662985</v>
          </cell>
        </row>
        <row r="233">
          <cell r="A233">
            <v>405050135</v>
          </cell>
          <cell r="B233" t="str">
            <v>0405050135 - IMPLANTE DE PRÓTESE ANTI-GLAUCOMATOSA</v>
          </cell>
          <cell r="C233" t="str">
            <v>OFTALMO</v>
          </cell>
          <cell r="D233" t="str">
            <v>AIH MS</v>
          </cell>
          <cell r="E233">
            <v>873.61</v>
          </cell>
          <cell r="F233">
            <v>873.61</v>
          </cell>
          <cell r="H233">
            <v>1747.22</v>
          </cell>
          <cell r="I233" t="str">
            <v>alta</v>
          </cell>
          <cell r="J233" t="str">
            <v>06 - Média e Alta Complexidade (MAC)</v>
          </cell>
          <cell r="K233">
            <v>1</v>
          </cell>
        </row>
        <row r="234">
          <cell r="A234">
            <v>405050143</v>
          </cell>
          <cell r="B234" t="str">
            <v>0405050143 - IMPLANTE INTRA-ESTROMAL</v>
          </cell>
          <cell r="C234" t="str">
            <v>OFTALMO</v>
          </cell>
          <cell r="D234" t="str">
            <v>APAC MS/AIH MS</v>
          </cell>
          <cell r="E234">
            <v>1083.55</v>
          </cell>
          <cell r="F234">
            <v>1083.55</v>
          </cell>
          <cell r="H234">
            <v>2167.1</v>
          </cell>
          <cell r="I234" t="str">
            <v>média</v>
          </cell>
          <cell r="J234" t="str">
            <v>06 - Média e Alta Complexidade (MAC)</v>
          </cell>
          <cell r="K234">
            <v>1</v>
          </cell>
        </row>
        <row r="235">
          <cell r="A235">
            <v>405050151</v>
          </cell>
          <cell r="B235" t="str">
            <v>0405050151 - IMPLANTE SECUNDÁRIO DE LENTE INTRA-OCULAR - LIO</v>
          </cell>
          <cell r="C235" t="str">
            <v>OFTALMO</v>
          </cell>
          <cell r="D235" t="str">
            <v>APAC MS/AIH MS</v>
          </cell>
          <cell r="E235">
            <v>1112.83</v>
          </cell>
          <cell r="F235">
            <v>1112.83</v>
          </cell>
          <cell r="H235">
            <v>2225.66</v>
          </cell>
          <cell r="I235" t="str">
            <v>média</v>
          </cell>
          <cell r="J235" t="str">
            <v>06 - Média e Alta Complexidade (MAC)</v>
          </cell>
          <cell r="K235">
            <v>1</v>
          </cell>
        </row>
        <row r="236">
          <cell r="A236">
            <v>405050216</v>
          </cell>
          <cell r="B236" t="str">
            <v>0405050216 - RECOBRIMENTO CONJUNTIVAL</v>
          </cell>
          <cell r="C236" t="str">
            <v>OFTALMO</v>
          </cell>
          <cell r="D236" t="str">
            <v>APAC MS/AIH MS</v>
          </cell>
          <cell r="E236">
            <v>172.27</v>
          </cell>
          <cell r="F236">
            <v>516.80999999999995</v>
          </cell>
          <cell r="H236">
            <v>689.08</v>
          </cell>
          <cell r="I236" t="str">
            <v>média</v>
          </cell>
          <cell r="J236" t="str">
            <v>06 - Média e Alta Complexidade (MAC)</v>
          </cell>
          <cell r="K236">
            <v>2.9999999999999996</v>
          </cell>
        </row>
        <row r="237">
          <cell r="A237">
            <v>405050224</v>
          </cell>
          <cell r="B237" t="str">
            <v>0405050224 - RECONSTITUIÇÃO DE FORNIX CONJUNTIVAL</v>
          </cell>
          <cell r="C237" t="str">
            <v>OFTALMO</v>
          </cell>
          <cell r="D237" t="str">
            <v>APAC MS/AIH MS</v>
          </cell>
          <cell r="E237">
            <v>436.44</v>
          </cell>
          <cell r="F237">
            <v>872.88</v>
          </cell>
          <cell r="H237">
            <v>1309.32</v>
          </cell>
          <cell r="I237" t="str">
            <v>média</v>
          </cell>
          <cell r="J237" t="str">
            <v>06 - Média e Alta Complexidade (MAC)</v>
          </cell>
          <cell r="K237">
            <v>2</v>
          </cell>
        </row>
        <row r="238">
          <cell r="A238">
            <v>405050232</v>
          </cell>
          <cell r="B238" t="str">
            <v>0405050232 - RECONSTRUÇÃO DE CAMARA ANTERIOR DO OLHO</v>
          </cell>
          <cell r="C238" t="str">
            <v>OFTALMO</v>
          </cell>
          <cell r="D238" t="str">
            <v>AIH MS</v>
          </cell>
          <cell r="E238">
            <v>794.89</v>
          </cell>
          <cell r="F238">
            <v>794.89</v>
          </cell>
          <cell r="H238">
            <v>1589.78</v>
          </cell>
          <cell r="I238" t="str">
            <v>alta</v>
          </cell>
          <cell r="J238" t="str">
            <v>06 - Média e Alta Complexidade (MAC)</v>
          </cell>
          <cell r="K238">
            <v>1</v>
          </cell>
        </row>
        <row r="239">
          <cell r="A239">
            <v>405050313</v>
          </cell>
          <cell r="B239" t="str">
            <v>0405050313 - TOPOPLASTIA DO TRANSPLANTE</v>
          </cell>
          <cell r="C239" t="str">
            <v>OFTALMO</v>
          </cell>
          <cell r="D239" t="str">
            <v>AIH MS</v>
          </cell>
          <cell r="E239">
            <v>965.45</v>
          </cell>
          <cell r="F239">
            <v>965.45</v>
          </cell>
          <cell r="H239">
            <v>1930.9</v>
          </cell>
          <cell r="I239" t="str">
            <v>alta</v>
          </cell>
          <cell r="J239" t="str">
            <v>06 - Média e Alta Complexidade (MAC)</v>
          </cell>
          <cell r="K239">
            <v>1</v>
          </cell>
        </row>
        <row r="240">
          <cell r="A240">
            <v>405050321</v>
          </cell>
          <cell r="B240" t="str">
            <v>0405050321 - TRABECULECTOMIA</v>
          </cell>
          <cell r="C240" t="str">
            <v>OFTALMO</v>
          </cell>
          <cell r="D240" t="str">
            <v>APAC MS/AIH MS</v>
          </cell>
          <cell r="E240">
            <v>898.35</v>
          </cell>
          <cell r="F240">
            <v>898.35</v>
          </cell>
          <cell r="H240">
            <v>1796.7</v>
          </cell>
          <cell r="I240" t="str">
            <v>média</v>
          </cell>
          <cell r="J240" t="str">
            <v>06 - Média e Alta Complexidade (MAC)</v>
          </cell>
          <cell r="K240">
            <v>1</v>
          </cell>
        </row>
        <row r="241">
          <cell r="A241">
            <v>405050356</v>
          </cell>
          <cell r="B241" t="str">
            <v>0405050356 - TRATAMENTO CIRÚRGICO DE GLAUCOMA CONGENITO</v>
          </cell>
          <cell r="C241" t="str">
            <v>OFTALMO</v>
          </cell>
          <cell r="D241" t="str">
            <v>AIH MS</v>
          </cell>
          <cell r="E241">
            <v>1236.75</v>
          </cell>
          <cell r="F241">
            <v>1236.75</v>
          </cell>
          <cell r="H241">
            <v>2473.5</v>
          </cell>
          <cell r="I241" t="str">
            <v>alta</v>
          </cell>
          <cell r="J241" t="str">
            <v>06 - Média e Alta Complexidade (MAC)</v>
          </cell>
          <cell r="K241">
            <v>1</v>
          </cell>
        </row>
        <row r="242">
          <cell r="A242">
            <v>405050372</v>
          </cell>
          <cell r="B242" t="str">
            <v>0405050372 - FACOEMULSIFICAÇÃO COM IMPLANTE DE LENTE INTRA-OCULAR DOBRAVEL</v>
          </cell>
          <cell r="C242" t="str">
            <v>OFTALMO</v>
          </cell>
          <cell r="D242" t="str">
            <v>APAC MS/AIH MS</v>
          </cell>
          <cell r="E242">
            <v>771.6</v>
          </cell>
          <cell r="F242">
            <v>450</v>
          </cell>
          <cell r="H242">
            <v>1221.5999999999999</v>
          </cell>
          <cell r="I242" t="str">
            <v>média</v>
          </cell>
          <cell r="J242" t="str">
            <v>06 - Média e Alta Complexidade (MAC)</v>
          </cell>
          <cell r="K242">
            <v>0.58320373250388802</v>
          </cell>
        </row>
        <row r="243">
          <cell r="A243">
            <v>405030045</v>
          </cell>
          <cell r="B243" t="str">
            <v>0405030045 - FOTOCOAGULAÇÃO A LASER</v>
          </cell>
          <cell r="C243" t="str">
            <v>OFTALMO *</v>
          </cell>
          <cell r="D243" t="str">
            <v>APAC MS</v>
          </cell>
          <cell r="E243">
            <v>107.61</v>
          </cell>
          <cell r="F243">
            <v>538.04999999999995</v>
          </cell>
          <cell r="H243">
            <v>645.66</v>
          </cell>
          <cell r="I243" t="str">
            <v>média</v>
          </cell>
          <cell r="J243" t="str">
            <v>06 - Média e Alta Complexidade (MAC)</v>
          </cell>
          <cell r="K243">
            <v>5</v>
          </cell>
          <cell r="L243">
            <v>107.61</v>
          </cell>
        </row>
        <row r="244">
          <cell r="A244">
            <v>405050020</v>
          </cell>
          <cell r="B244" t="str">
            <v>0405050020 - CAPSULOTOMIA A YAG LASER</v>
          </cell>
          <cell r="C244" t="str">
            <v>OFTALMO *</v>
          </cell>
          <cell r="D244" t="str">
            <v>APAC MS</v>
          </cell>
          <cell r="E244">
            <v>112.77</v>
          </cell>
          <cell r="F244">
            <v>451.08</v>
          </cell>
          <cell r="H244">
            <v>563.85</v>
          </cell>
          <cell r="I244" t="str">
            <v>média</v>
          </cell>
          <cell r="J244" t="str">
            <v>06 - Média e Alta Complexidade (MAC)</v>
          </cell>
          <cell r="K244">
            <v>4</v>
          </cell>
        </row>
        <row r="245">
          <cell r="A245">
            <v>405050127</v>
          </cell>
          <cell r="B245" t="str">
            <v>0405050127 - FOTOTRABECULOPLASTIA A LASER</v>
          </cell>
          <cell r="C245" t="str">
            <v>OFTALMO *</v>
          </cell>
          <cell r="D245" t="str">
            <v>APAC MS</v>
          </cell>
          <cell r="E245">
            <v>45</v>
          </cell>
          <cell r="F245">
            <v>450</v>
          </cell>
          <cell r="H245">
            <v>495</v>
          </cell>
          <cell r="I245" t="str">
            <v>média</v>
          </cell>
          <cell r="J245" t="str">
            <v>06 - Média e Alta Complexidade (MAC)</v>
          </cell>
          <cell r="K245">
            <v>10</v>
          </cell>
          <cell r="L245">
            <v>270</v>
          </cell>
        </row>
        <row r="246">
          <cell r="A246">
            <v>405050194</v>
          </cell>
          <cell r="B246" t="str">
            <v>0405050194 - IRIDOTOMIA A LASER</v>
          </cell>
          <cell r="C246" t="str">
            <v>OFTALMO *</v>
          </cell>
          <cell r="D246" t="str">
            <v>APAC MS</v>
          </cell>
          <cell r="E246">
            <v>45</v>
          </cell>
          <cell r="F246">
            <v>450</v>
          </cell>
          <cell r="H246">
            <v>495</v>
          </cell>
          <cell r="I246" t="str">
            <v>média</v>
          </cell>
          <cell r="J246" t="str">
            <v>06 - Média e Alta Complexidade (MAC)</v>
          </cell>
          <cell r="K246">
            <v>10</v>
          </cell>
          <cell r="L246">
            <v>270</v>
          </cell>
        </row>
        <row r="247">
          <cell r="A247">
            <v>403020123</v>
          </cell>
          <cell r="B247" t="str">
            <v>0403020123 - TRATAMENTO CIRURGICO DE SINDROME COMPRESSIVA EM TUNEL OSTEO-FIBROSO AO NIVEL DO CARPO</v>
          </cell>
          <cell r="C247" t="str">
            <v>ORTOPEDIA</v>
          </cell>
          <cell r="D247" t="str">
            <v>AIH MS</v>
          </cell>
          <cell r="E247">
            <v>347.62</v>
          </cell>
          <cell r="F247">
            <v>1738.1</v>
          </cell>
          <cell r="H247">
            <v>2085.7199999999998</v>
          </cell>
          <cell r="I247" t="str">
            <v>média</v>
          </cell>
          <cell r="J247" t="str">
            <v>06 - Média e Alta Complexidade (MAC)</v>
          </cell>
          <cell r="K247">
            <v>5</v>
          </cell>
          <cell r="L247">
            <v>347.62</v>
          </cell>
        </row>
        <row r="248">
          <cell r="A248">
            <v>408010010</v>
          </cell>
          <cell r="B248" t="str">
            <v>0408010010 - ARTRODESE DE GRANDES ARTICULAÇÕES ESCAPULO-TORÁCICAS</v>
          </cell>
          <cell r="C248" t="str">
            <v>ORTOPEDIA</v>
          </cell>
          <cell r="D248" t="str">
            <v>AIH MS</v>
          </cell>
          <cell r="E248">
            <v>354.91</v>
          </cell>
          <cell r="F248">
            <v>709.82</v>
          </cell>
          <cell r="H248">
            <v>1064.73</v>
          </cell>
          <cell r="I248" t="str">
            <v>alta</v>
          </cell>
          <cell r="J248" t="str">
            <v>06 - Média e Alta Complexidade (MAC)</v>
          </cell>
          <cell r="K248">
            <v>2</v>
          </cell>
        </row>
        <row r="249">
          <cell r="A249">
            <v>408010029</v>
          </cell>
          <cell r="B249" t="str">
            <v>0408010029 - ARTRODESE DE GRANDES ARTICULAÇÕES ESCAPULO-UMERAIS</v>
          </cell>
          <cell r="C249" t="str">
            <v>ORTOPEDIA</v>
          </cell>
          <cell r="D249" t="str">
            <v>AIH MS</v>
          </cell>
          <cell r="E249">
            <v>377.4</v>
          </cell>
          <cell r="F249">
            <v>754.8</v>
          </cell>
          <cell r="H249">
            <v>1132.2</v>
          </cell>
          <cell r="I249" t="str">
            <v>alta</v>
          </cell>
          <cell r="J249" t="str">
            <v>06 - Média e Alta Complexidade (MAC)</v>
          </cell>
          <cell r="K249">
            <v>2</v>
          </cell>
        </row>
        <row r="250">
          <cell r="A250">
            <v>408010037</v>
          </cell>
          <cell r="B250" t="str">
            <v>0408010037 - ARTROPLASTIA ESCAPULO-UMERAL (NÃO CONVENCIONAL)</v>
          </cell>
          <cell r="C250" t="str">
            <v>ORTOPEDIA</v>
          </cell>
          <cell r="D250" t="str">
            <v>AIH MS</v>
          </cell>
          <cell r="E250">
            <v>592.14</v>
          </cell>
          <cell r="F250">
            <v>1184.28</v>
          </cell>
          <cell r="H250">
            <v>1776.42</v>
          </cell>
          <cell r="I250" t="str">
            <v>alta</v>
          </cell>
          <cell r="J250" t="str">
            <v>06 - Média e Alta Complexidade (MAC)</v>
          </cell>
          <cell r="K250">
            <v>2</v>
          </cell>
        </row>
        <row r="251">
          <cell r="A251">
            <v>408010045</v>
          </cell>
          <cell r="B251" t="str">
            <v>0408010045 - ARTROPLASTIA ESCAPULO-UMERAL PARCIAL</v>
          </cell>
          <cell r="C251" t="str">
            <v>ORTOPEDIA</v>
          </cell>
          <cell r="D251" t="str">
            <v>AIH MS</v>
          </cell>
          <cell r="E251">
            <v>613.35</v>
          </cell>
          <cell r="F251">
            <v>1226.7</v>
          </cell>
          <cell r="H251">
            <v>1840.05</v>
          </cell>
          <cell r="I251" t="str">
            <v>média</v>
          </cell>
          <cell r="J251" t="str">
            <v>06 - Média e Alta Complexidade (MAC)</v>
          </cell>
          <cell r="K251">
            <v>2</v>
          </cell>
        </row>
        <row r="252">
          <cell r="A252">
            <v>408010053</v>
          </cell>
          <cell r="B252" t="str">
            <v>0408010053 - ARTROPLASTIA ESCAPULO-UMERAL TOTAL</v>
          </cell>
          <cell r="C252" t="str">
            <v>ORTOPEDIA</v>
          </cell>
          <cell r="D252" t="str">
            <v>AIH MS</v>
          </cell>
          <cell r="E252">
            <v>592.14</v>
          </cell>
          <cell r="F252">
            <v>592.14</v>
          </cell>
          <cell r="G252">
            <v>4146.4799999999996</v>
          </cell>
          <cell r="H252">
            <v>5330.76</v>
          </cell>
          <cell r="I252" t="str">
            <v>alta</v>
          </cell>
          <cell r="J252" t="str">
            <v>06 - Média e Alta Complexidade (MAC)</v>
          </cell>
          <cell r="K252">
            <v>1</v>
          </cell>
        </row>
        <row r="253">
          <cell r="A253">
            <v>408010061</v>
          </cell>
          <cell r="B253" t="str">
            <v>0408010061 - ARTROPLASTIA ESCAPULO-UMERAL TOTAL - REVISÃO / RECONSTRUÇÃO</v>
          </cell>
          <cell r="C253" t="str">
            <v>ORTOPEDIA</v>
          </cell>
          <cell r="D253" t="str">
            <v>AIH MS</v>
          </cell>
          <cell r="E253">
            <v>597.79999999999995</v>
          </cell>
          <cell r="F253">
            <v>1195.5999999999999</v>
          </cell>
          <cell r="H253">
            <v>1793.4</v>
          </cell>
          <cell r="I253" t="str">
            <v>alta</v>
          </cell>
          <cell r="J253" t="str">
            <v>06 - Média e Alta Complexidade (MAC)</v>
          </cell>
          <cell r="K253">
            <v>2</v>
          </cell>
        </row>
        <row r="254">
          <cell r="A254">
            <v>408010088</v>
          </cell>
          <cell r="B254" t="str">
            <v>0408010088 - DESARTICULAÇÃO INTERESCAPULO-TORÁCICA</v>
          </cell>
          <cell r="C254" t="str">
            <v>ORTOPEDIA</v>
          </cell>
          <cell r="D254" t="str">
            <v>AIH MS</v>
          </cell>
          <cell r="E254">
            <v>1135.17</v>
          </cell>
          <cell r="F254">
            <v>2270.34</v>
          </cell>
          <cell r="H254">
            <v>3405.51</v>
          </cell>
          <cell r="I254" t="str">
            <v>alta</v>
          </cell>
          <cell r="J254" t="str">
            <v>06 - Média e Alta Complexidade (MAC)</v>
          </cell>
          <cell r="K254">
            <v>2</v>
          </cell>
        </row>
        <row r="255">
          <cell r="A255">
            <v>408010100</v>
          </cell>
          <cell r="B255" t="str">
            <v>0408010100 - OSTECTOMIA DA CLAVÍCULA OU DA ESCÁPULA</v>
          </cell>
          <cell r="C255" t="str">
            <v>ORTOPEDIA</v>
          </cell>
          <cell r="D255" t="str">
            <v>AIH MS</v>
          </cell>
          <cell r="E255">
            <v>297.12</v>
          </cell>
          <cell r="F255">
            <v>1188.48</v>
          </cell>
          <cell r="H255">
            <v>1485.6</v>
          </cell>
          <cell r="I255" t="str">
            <v>média</v>
          </cell>
          <cell r="J255" t="str">
            <v>06 - Média e Alta Complexidade (MAC)</v>
          </cell>
          <cell r="K255">
            <v>4</v>
          </cell>
        </row>
        <row r="256">
          <cell r="A256">
            <v>408010118</v>
          </cell>
          <cell r="B256" t="str">
            <v>0408010118 - OSTEOTOMIA DA CLAVÍCULA OU DA ESCÁPULA</v>
          </cell>
          <cell r="C256" t="str">
            <v>ORTOPEDIA</v>
          </cell>
          <cell r="D256" t="str">
            <v>AIH MS</v>
          </cell>
          <cell r="E256">
            <v>284.27</v>
          </cell>
          <cell r="F256">
            <v>1137.08</v>
          </cell>
          <cell r="H256">
            <v>1421.35</v>
          </cell>
          <cell r="I256" t="str">
            <v>média</v>
          </cell>
          <cell r="J256" t="str">
            <v>06 - Média e Alta Complexidade (MAC)</v>
          </cell>
          <cell r="K256">
            <v>4</v>
          </cell>
        </row>
        <row r="257">
          <cell r="A257">
            <v>408010142</v>
          </cell>
          <cell r="B257" t="str">
            <v>0408010142 - REPARO DE ROTURA DO MANGUITO ROTADOR (INCLUI PROCEDIMENTOS DESCOMPRESSIVOS)</v>
          </cell>
          <cell r="C257" t="str">
            <v>ORTOPEDIA</v>
          </cell>
          <cell r="D257" t="str">
            <v>AIH MS</v>
          </cell>
          <cell r="E257">
            <v>423.51</v>
          </cell>
          <cell r="F257">
            <v>1694.04</v>
          </cell>
          <cell r="H257">
            <v>2117.5500000000002</v>
          </cell>
          <cell r="I257" t="str">
            <v>média</v>
          </cell>
          <cell r="J257" t="str">
            <v>06 - Média e Alta Complexidade (MAC)</v>
          </cell>
          <cell r="K257">
            <v>4</v>
          </cell>
        </row>
        <row r="258">
          <cell r="A258">
            <v>408010185</v>
          </cell>
          <cell r="B258" t="str">
            <v>0408010185 - TRATAMENTO CIRURGICO DE LUXACAO / FRATURA-LUXACAO ACROMIO-CLAVICULAR</v>
          </cell>
          <cell r="C258" t="str">
            <v>ORTOPEDIA</v>
          </cell>
          <cell r="D258" t="str">
            <v>AIH MS</v>
          </cell>
          <cell r="E258">
            <v>377.59</v>
          </cell>
          <cell r="F258">
            <v>1132.77</v>
          </cell>
          <cell r="H258">
            <v>1510.36</v>
          </cell>
          <cell r="I258" t="str">
            <v>média</v>
          </cell>
          <cell r="J258" t="str">
            <v>06 - Média e Alta Complexidade (MAC)</v>
          </cell>
          <cell r="K258">
            <v>3</v>
          </cell>
        </row>
        <row r="259">
          <cell r="A259">
            <v>408010193</v>
          </cell>
          <cell r="B259" t="str">
            <v>0408010193 - TRATAMENTO CIRÙRGICO DE LUXAÇÁO / FRATURA-LUXAÇÃO ESCÁPULO-UMERAL AGUDA</v>
          </cell>
          <cell r="C259" t="str">
            <v>ORTOPEDIA</v>
          </cell>
          <cell r="D259" t="str">
            <v>AIH MS</v>
          </cell>
          <cell r="E259">
            <v>301.39999999999998</v>
          </cell>
          <cell r="F259">
            <v>904.2</v>
          </cell>
          <cell r="H259">
            <v>1205.5999999999999</v>
          </cell>
          <cell r="I259" t="str">
            <v>média</v>
          </cell>
          <cell r="J259" t="str">
            <v>06 - Média e Alta Complexidade (MAC)</v>
          </cell>
          <cell r="K259">
            <v>3.0000000000000004</v>
          </cell>
        </row>
        <row r="260">
          <cell r="A260">
            <v>408010207</v>
          </cell>
          <cell r="B260" t="str">
            <v>0408010207 - TRATAMENTO CIRÚRGICO DE LUXAÇÃO / FRATURA-LUXAÇÃO ESTERNO-CLAVICULAR</v>
          </cell>
          <cell r="C260" t="str">
            <v>ORTOPEDIA</v>
          </cell>
          <cell r="D260" t="str">
            <v>AIH MS</v>
          </cell>
          <cell r="E260">
            <v>452.9</v>
          </cell>
          <cell r="F260">
            <v>905.8</v>
          </cell>
          <cell r="H260">
            <v>1358.7</v>
          </cell>
          <cell r="I260" t="str">
            <v>média</v>
          </cell>
          <cell r="J260" t="str">
            <v>06 - Média e Alta Complexidade (MAC)</v>
          </cell>
          <cell r="K260">
            <v>2</v>
          </cell>
        </row>
        <row r="261">
          <cell r="A261">
            <v>408010215</v>
          </cell>
          <cell r="B261" t="str">
            <v>0408010215 - TRATAMENTO CIRÚRGICO DE LUXAÇÃO RECIDIVANTE / HABITUAL DE ARTICULAÇÃO ESCAPULO-UMERAL</v>
          </cell>
          <cell r="C261" t="str">
            <v>ORTOPEDIA</v>
          </cell>
          <cell r="D261" t="str">
            <v>AIH MS</v>
          </cell>
          <cell r="E261">
            <v>379.15</v>
          </cell>
          <cell r="F261">
            <v>1137.45</v>
          </cell>
          <cell r="H261">
            <v>1516.6</v>
          </cell>
          <cell r="I261" t="str">
            <v>média</v>
          </cell>
          <cell r="J261" t="str">
            <v>06 - Média e Alta Complexidade (MAC)</v>
          </cell>
          <cell r="K261">
            <v>3.0000000000000004</v>
          </cell>
        </row>
        <row r="262">
          <cell r="A262">
            <v>408010223</v>
          </cell>
          <cell r="B262" t="str">
            <v>0408010223 - TRATAMENTO CIRÚRGICO DE RETARDO DE CONSOLIDAÇÃO DA PSEUDARTROSE DE CLAVICULA / ESCAPULA</v>
          </cell>
          <cell r="C262" t="str">
            <v>ORTOPEDIA</v>
          </cell>
          <cell r="D262" t="str">
            <v>AIH MS</v>
          </cell>
          <cell r="E262">
            <v>284.27</v>
          </cell>
          <cell r="F262">
            <v>1137.08</v>
          </cell>
          <cell r="H262">
            <v>1421.35</v>
          </cell>
          <cell r="I262" t="str">
            <v>média</v>
          </cell>
          <cell r="J262" t="str">
            <v>06 - Média e Alta Complexidade (MAC)</v>
          </cell>
          <cell r="K262">
            <v>4</v>
          </cell>
        </row>
        <row r="263">
          <cell r="A263">
            <v>408010231</v>
          </cell>
          <cell r="B263" t="str">
            <v>0408010231 - TRATAMENTO CIRÚRGICO DA SÍNDROME DO IMPACTO SUB-ACROMIAL</v>
          </cell>
          <cell r="C263" t="str">
            <v>ORTOPEDIA</v>
          </cell>
          <cell r="D263" t="str">
            <v>AIH MS</v>
          </cell>
          <cell r="E263">
            <v>295.75</v>
          </cell>
          <cell r="F263">
            <v>1183</v>
          </cell>
          <cell r="H263">
            <v>1478.75</v>
          </cell>
          <cell r="I263" t="str">
            <v>média</v>
          </cell>
          <cell r="J263" t="str">
            <v>06 - Média e Alta Complexidade (MAC)</v>
          </cell>
          <cell r="K263">
            <v>4</v>
          </cell>
        </row>
        <row r="264">
          <cell r="A264">
            <v>408020032</v>
          </cell>
          <cell r="B264" t="str">
            <v>0408020032 - ARTRODESE DE MÉDIAS / GRANDES ARTICULAÇÕES DE MEMBRO SUPERIOR</v>
          </cell>
          <cell r="C264" t="str">
            <v>ORTOPEDIA</v>
          </cell>
          <cell r="D264" t="str">
            <v>AIH MS</v>
          </cell>
          <cell r="E264">
            <v>230.37</v>
          </cell>
          <cell r="F264">
            <v>921.48</v>
          </cell>
          <cell r="H264">
            <v>1151.8499999999999</v>
          </cell>
          <cell r="I264" t="str">
            <v>média</v>
          </cell>
          <cell r="J264" t="str">
            <v>06 - Média e Alta Complexidade (MAC)</v>
          </cell>
          <cell r="K264">
            <v>4</v>
          </cell>
        </row>
        <row r="265">
          <cell r="A265">
            <v>408020040</v>
          </cell>
          <cell r="B265" t="str">
            <v>0408020040 - ARTROPLASTIA DE ARTICULAÇÃO DA MÃO</v>
          </cell>
          <cell r="C265" t="str">
            <v>ORTOPEDIA</v>
          </cell>
          <cell r="D265" t="str">
            <v>AIH MS</v>
          </cell>
          <cell r="E265">
            <v>316.48</v>
          </cell>
          <cell r="F265">
            <v>949.44</v>
          </cell>
          <cell r="H265">
            <v>1265.92</v>
          </cell>
          <cell r="I265" t="str">
            <v>média</v>
          </cell>
          <cell r="J265" t="str">
            <v>06 - Média e Alta Complexidade (MAC)</v>
          </cell>
          <cell r="K265">
            <v>3</v>
          </cell>
        </row>
        <row r="266">
          <cell r="A266">
            <v>408020059</v>
          </cell>
          <cell r="B266" t="str">
            <v>0408020059 - ARTROPLASTIA DE CABEÇA DO RÁDIO</v>
          </cell>
          <cell r="C266" t="str">
            <v>ORTOPEDIA</v>
          </cell>
          <cell r="D266" t="str">
            <v>AIH MS</v>
          </cell>
          <cell r="E266">
            <v>282.66000000000003</v>
          </cell>
          <cell r="F266">
            <v>1130.6400000000001</v>
          </cell>
          <cell r="H266">
            <v>1413.3</v>
          </cell>
          <cell r="I266" t="str">
            <v>média</v>
          </cell>
          <cell r="J266" t="str">
            <v>06 - Média e Alta Complexidade (MAC)</v>
          </cell>
          <cell r="K266">
            <v>4</v>
          </cell>
        </row>
        <row r="267">
          <cell r="A267">
            <v>408020067</v>
          </cell>
          <cell r="B267" t="str">
            <v>0408020067 - ARTROPLASTIA DE PUNHO</v>
          </cell>
          <cell r="C267" t="str">
            <v>ORTOPEDIA</v>
          </cell>
          <cell r="D267" t="str">
            <v>AIH MS</v>
          </cell>
          <cell r="E267">
            <v>246.43</v>
          </cell>
          <cell r="F267">
            <v>492.86</v>
          </cell>
          <cell r="H267">
            <v>739.29</v>
          </cell>
          <cell r="I267" t="str">
            <v>alta</v>
          </cell>
          <cell r="J267" t="str">
            <v>06 - Média e Alta Complexidade (MAC)</v>
          </cell>
          <cell r="K267">
            <v>2</v>
          </cell>
        </row>
        <row r="268">
          <cell r="A268">
            <v>408020075</v>
          </cell>
          <cell r="B268" t="str">
            <v>0408020075 - ARTROPLASTIA TOTAL DE COTOVELO</v>
          </cell>
          <cell r="C268" t="str">
            <v>ORTOPEDIA</v>
          </cell>
          <cell r="D268" t="str">
            <v>AIH MS</v>
          </cell>
          <cell r="E268">
            <v>494.93</v>
          </cell>
          <cell r="F268">
            <v>989.86</v>
          </cell>
          <cell r="H268">
            <v>1484.79</v>
          </cell>
          <cell r="I268" t="str">
            <v>alta</v>
          </cell>
          <cell r="J268" t="str">
            <v>06 - Média e Alta Complexidade (MAC)</v>
          </cell>
          <cell r="K268">
            <v>2</v>
          </cell>
        </row>
        <row r="269">
          <cell r="A269">
            <v>408020083</v>
          </cell>
          <cell r="B269" t="str">
            <v>0408020083 - ARTROPLASTIA TOTAL DE COTOVELO (REVISAO / RECONSTRUCAO)</v>
          </cell>
          <cell r="C269" t="str">
            <v>ORTOPEDIA</v>
          </cell>
          <cell r="D269" t="str">
            <v>AIH MS</v>
          </cell>
          <cell r="E269">
            <v>402.58</v>
          </cell>
          <cell r="F269">
            <v>805.16</v>
          </cell>
          <cell r="H269">
            <v>1207.74</v>
          </cell>
          <cell r="I269" t="str">
            <v>alta</v>
          </cell>
          <cell r="J269" t="str">
            <v>06 - Média e Alta Complexidade (MAC)</v>
          </cell>
          <cell r="K269">
            <v>2</v>
          </cell>
        </row>
        <row r="270">
          <cell r="A270">
            <v>408020091</v>
          </cell>
          <cell r="B270" t="str">
            <v>0408020091 - RESSECÇÃO DO OLECRANO E/OU CABEÇA DO RÁDIO</v>
          </cell>
          <cell r="C270" t="str">
            <v>ORTOPEDIA</v>
          </cell>
          <cell r="D270" t="str">
            <v>AIH MS</v>
          </cell>
          <cell r="E270">
            <v>309.51</v>
          </cell>
          <cell r="F270">
            <v>928.53</v>
          </cell>
          <cell r="H270">
            <v>1238.04</v>
          </cell>
          <cell r="I270" t="str">
            <v>média</v>
          </cell>
          <cell r="J270" t="str">
            <v>06 - Média e Alta Complexidade (MAC)</v>
          </cell>
          <cell r="K270">
            <v>3</v>
          </cell>
        </row>
        <row r="271">
          <cell r="A271">
            <v>408020121</v>
          </cell>
          <cell r="B271" t="str">
            <v>0408020121 - REALINHAMENTO DE MECANISMO EXTENSOR DOS DEDOS DA MÃO</v>
          </cell>
          <cell r="C271" t="str">
            <v>ORTOPEDIA</v>
          </cell>
          <cell r="D271" t="str">
            <v>AIH MS</v>
          </cell>
          <cell r="E271">
            <v>205.53</v>
          </cell>
          <cell r="F271">
            <v>1027.6500000000001</v>
          </cell>
          <cell r="H271">
            <v>1233.18</v>
          </cell>
          <cell r="I271" t="str">
            <v>média</v>
          </cell>
          <cell r="J271" t="str">
            <v>06 - Média e Alta Complexidade (MAC)</v>
          </cell>
          <cell r="K271">
            <v>5</v>
          </cell>
          <cell r="L271">
            <v>205.53</v>
          </cell>
        </row>
        <row r="272">
          <cell r="A272">
            <v>408020130</v>
          </cell>
          <cell r="B272" t="str">
            <v>0408020130 - RECONSTRUÇÃO CAPSULO-LIGAMENTAR DE COTOVELO PUNHO</v>
          </cell>
          <cell r="C272" t="str">
            <v>ORTOPEDIA</v>
          </cell>
          <cell r="D272" t="str">
            <v>AIH MS</v>
          </cell>
          <cell r="E272">
            <v>241.43</v>
          </cell>
          <cell r="F272">
            <v>965.72</v>
          </cell>
          <cell r="H272">
            <v>1207.1500000000001</v>
          </cell>
          <cell r="I272" t="str">
            <v>média</v>
          </cell>
          <cell r="J272" t="str">
            <v>06 - Média e Alta Complexidade (MAC)</v>
          </cell>
          <cell r="K272">
            <v>4</v>
          </cell>
        </row>
        <row r="273">
          <cell r="A273">
            <v>408020148</v>
          </cell>
          <cell r="B273" t="str">
            <v>0408020148 - RECONSTRUÇÃO DE POLIA TENDINOSA DOS DEDOS DA MÃO</v>
          </cell>
          <cell r="C273" t="str">
            <v>ORTOPEDIA</v>
          </cell>
          <cell r="D273" t="str">
            <v>AIH MS</v>
          </cell>
          <cell r="E273">
            <v>205.53</v>
          </cell>
          <cell r="F273">
            <v>1027.6500000000001</v>
          </cell>
          <cell r="H273">
            <v>1233.18</v>
          </cell>
          <cell r="I273" t="str">
            <v>média</v>
          </cell>
          <cell r="J273" t="str">
            <v>06 - Média e Alta Complexidade (MAC)</v>
          </cell>
          <cell r="K273">
            <v>5</v>
          </cell>
          <cell r="L273">
            <v>205.53</v>
          </cell>
        </row>
        <row r="274">
          <cell r="A274">
            <v>408020482</v>
          </cell>
          <cell r="B274" t="str">
            <v>0408020482 - TRATAMENTO CIRÚRGICO DE LESÃO AGUDA CAPSULO-LIGAMENTAR DO MEMBRO SUPERIOR: COTOVELO / PUNHO</v>
          </cell>
          <cell r="C274" t="str">
            <v>ORTOPEDIA</v>
          </cell>
          <cell r="D274" t="str">
            <v>AIH MS</v>
          </cell>
          <cell r="E274">
            <v>241.43</v>
          </cell>
          <cell r="F274">
            <v>965.72</v>
          </cell>
          <cell r="H274">
            <v>1207.1500000000001</v>
          </cell>
          <cell r="I274" t="str">
            <v>média</v>
          </cell>
          <cell r="J274" t="str">
            <v>06 - Média e Alta Complexidade (MAC)</v>
          </cell>
          <cell r="K274">
            <v>4</v>
          </cell>
        </row>
        <row r="275">
          <cell r="A275">
            <v>408020490</v>
          </cell>
          <cell r="B275" t="str">
            <v>0408020490 - TRATAMENTO CIRÚRGICO DE LESÃO DA MUSCULATURA INTRÍNSECA DA MÃO</v>
          </cell>
          <cell r="C275" t="str">
            <v>ORTOPEDIA</v>
          </cell>
          <cell r="D275" t="str">
            <v>AIH MS</v>
          </cell>
          <cell r="E275">
            <v>222.09</v>
          </cell>
          <cell r="F275">
            <v>1110.45</v>
          </cell>
          <cell r="H275">
            <v>1332.54</v>
          </cell>
          <cell r="I275" t="str">
            <v>média</v>
          </cell>
          <cell r="J275" t="str">
            <v>06 - Média e Alta Complexidade (MAC)</v>
          </cell>
          <cell r="K275">
            <v>5</v>
          </cell>
          <cell r="L275">
            <v>222.09</v>
          </cell>
        </row>
        <row r="276">
          <cell r="A276">
            <v>408020504</v>
          </cell>
          <cell r="B276" t="str">
            <v>0408020504 - TRATAMENTO CIRÚRGICO DE LESÃO EVOLUTIVA FISARIA NO MEMBRO SUPERIOR</v>
          </cell>
          <cell r="C276" t="str">
            <v>ORTOPEDIA</v>
          </cell>
          <cell r="D276" t="str">
            <v>AIH MS</v>
          </cell>
          <cell r="E276">
            <v>261.64</v>
          </cell>
          <cell r="F276">
            <v>1046.56</v>
          </cell>
          <cell r="H276">
            <v>1308.2</v>
          </cell>
          <cell r="I276" t="str">
            <v>média</v>
          </cell>
          <cell r="J276" t="str">
            <v>06 - Média e Alta Complexidade (MAC)</v>
          </cell>
          <cell r="K276">
            <v>4</v>
          </cell>
        </row>
        <row r="277">
          <cell r="A277">
            <v>408020555</v>
          </cell>
          <cell r="B277" t="str">
            <v>0408020555 - TRATAMENTO CIRÚRGICO DE PSEUDARTROSE / RETARDO DE CONSOLIDAÇÃO / PERDA ÓSSEA DA MÃO</v>
          </cell>
          <cell r="C277" t="str">
            <v>ORTOPEDIA</v>
          </cell>
          <cell r="D277" t="str">
            <v>AIH MS</v>
          </cell>
          <cell r="E277">
            <v>203.12</v>
          </cell>
          <cell r="F277">
            <v>1015.6</v>
          </cell>
          <cell r="H277">
            <v>1218.72</v>
          </cell>
          <cell r="I277" t="str">
            <v>média</v>
          </cell>
          <cell r="J277" t="str">
            <v>06 - Média e Alta Complexidade (MAC)</v>
          </cell>
          <cell r="K277">
            <v>5</v>
          </cell>
          <cell r="L277">
            <v>203.12</v>
          </cell>
        </row>
        <row r="278">
          <cell r="A278">
            <v>408020563</v>
          </cell>
          <cell r="B278" t="str">
            <v>0408020563 - TRATAMENTO CIRÚRGICO DE PSEUDARTROSE / RETARDO DE CONSOLIDAÇÃO / PERDA ÓSSEA DO ANTEBRAÇO</v>
          </cell>
          <cell r="C278" t="str">
            <v>ORTOPEDIA</v>
          </cell>
          <cell r="D278" t="str">
            <v>AIH MS</v>
          </cell>
          <cell r="E278">
            <v>471.38</v>
          </cell>
          <cell r="F278">
            <v>1414.14</v>
          </cell>
          <cell r="H278">
            <v>1885.52</v>
          </cell>
          <cell r="I278" t="str">
            <v>média</v>
          </cell>
          <cell r="J278" t="str">
            <v>06 - Média e Alta Complexidade (MAC)</v>
          </cell>
          <cell r="K278">
            <v>3.0000000000000004</v>
          </cell>
        </row>
        <row r="279">
          <cell r="A279">
            <v>408020571</v>
          </cell>
          <cell r="B279" t="str">
            <v>0408020571 - TRATAMENTO CIRÚRGICO DE PSEUDARTROSE / RETARDO DE CONSOLIDAÇÃO / PERDA ÓSSEA DO ÚMERO</v>
          </cell>
          <cell r="C279" t="str">
            <v>ORTOPEDIA</v>
          </cell>
          <cell r="D279" t="str">
            <v>AIH MS</v>
          </cell>
          <cell r="E279">
            <v>377.31</v>
          </cell>
          <cell r="F279">
            <v>1131.93</v>
          </cell>
          <cell r="H279">
            <v>1509.24</v>
          </cell>
          <cell r="I279" t="str">
            <v>média</v>
          </cell>
          <cell r="J279" t="str">
            <v>06 - Média e Alta Complexidade (MAC)</v>
          </cell>
          <cell r="K279">
            <v>3</v>
          </cell>
        </row>
        <row r="280">
          <cell r="A280">
            <v>408020580</v>
          </cell>
          <cell r="B280" t="str">
            <v>0408020580 - TRATAMENTO CIRÚRGICO DE PSEUDARTROSE AO NÍVEL DO COTOVELO</v>
          </cell>
          <cell r="C280" t="str">
            <v>ORTOPEDIA</v>
          </cell>
          <cell r="D280" t="str">
            <v>AIH MS</v>
          </cell>
          <cell r="E280">
            <v>444.08</v>
          </cell>
          <cell r="F280">
            <v>1332.24</v>
          </cell>
          <cell r="H280">
            <v>1776.32</v>
          </cell>
          <cell r="I280" t="str">
            <v>média</v>
          </cell>
          <cell r="J280" t="str">
            <v>06 - Média e Alta Complexidade (MAC)</v>
          </cell>
          <cell r="K280">
            <v>3</v>
          </cell>
        </row>
        <row r="281">
          <cell r="A281">
            <v>408020598</v>
          </cell>
          <cell r="B281" t="str">
            <v>0408020598 - TRATAMENTO CIRÚRGICO DE PSEUDARTROSE NA REGIÃO METAFISE-EPIFISÁRIA DISTAL DO RÁDIO E ULNA</v>
          </cell>
          <cell r="C281" t="str">
            <v>ORTOPEDIA</v>
          </cell>
          <cell r="D281" t="str">
            <v>AIH MS</v>
          </cell>
          <cell r="E281">
            <v>229.29</v>
          </cell>
          <cell r="F281">
            <v>917.16</v>
          </cell>
          <cell r="H281">
            <v>1146.45</v>
          </cell>
          <cell r="I281" t="str">
            <v>média</v>
          </cell>
          <cell r="J281" t="str">
            <v>06 - Média e Alta Complexidade (MAC)</v>
          </cell>
          <cell r="K281">
            <v>4</v>
          </cell>
        </row>
        <row r="282">
          <cell r="A282">
            <v>408020601</v>
          </cell>
          <cell r="B282" t="str">
            <v>0408020601 - TRATAMENTO CIRÚRGICO DE PSEUDO-RETARDO / CONSOLIDAÇÃO / PERDA ÓSSEA AO ÍIVEL DO CARPO</v>
          </cell>
          <cell r="C282" t="str">
            <v>ORTOPEDIA</v>
          </cell>
          <cell r="D282" t="str">
            <v>AIH MS</v>
          </cell>
          <cell r="E282">
            <v>229.29</v>
          </cell>
          <cell r="F282">
            <v>917.16</v>
          </cell>
          <cell r="H282">
            <v>1146.45</v>
          </cell>
          <cell r="I282" t="str">
            <v>média</v>
          </cell>
          <cell r="J282" t="str">
            <v>06 - Média e Alta Complexidade (MAC)</v>
          </cell>
          <cell r="K282">
            <v>4</v>
          </cell>
        </row>
        <row r="283">
          <cell r="A283">
            <v>408020610</v>
          </cell>
          <cell r="B283" t="str">
            <v>0408020610 - TRATAMENTO CIRÚRGICO DE ROTURA / DESINSERÇÃO / ARRANCAMENTO CAPSULO-TENO-LIGAMENTAR NA MÃO</v>
          </cell>
          <cell r="C283" t="str">
            <v>ORTOPEDIA</v>
          </cell>
          <cell r="D283" t="str">
            <v>AIH MS</v>
          </cell>
          <cell r="E283">
            <v>258.26</v>
          </cell>
          <cell r="F283">
            <v>1033.04</v>
          </cell>
          <cell r="H283">
            <v>1291.3</v>
          </cell>
          <cell r="I283" t="str">
            <v>média</v>
          </cell>
          <cell r="J283" t="str">
            <v>06 - Média e Alta Complexidade (MAC)</v>
          </cell>
          <cell r="K283">
            <v>4</v>
          </cell>
        </row>
        <row r="284">
          <cell r="A284">
            <v>408020628</v>
          </cell>
          <cell r="B284" t="str">
            <v>0408020628 - TRATAMENTO CIRÚRGICO DE SINDACTILIA DA MÃO (POR ESPACO INTERDIGITAL)</v>
          </cell>
          <cell r="C284" t="str">
            <v>ORTOPEDIA</v>
          </cell>
          <cell r="D284" t="str">
            <v>AIH MS</v>
          </cell>
          <cell r="E284">
            <v>192.6</v>
          </cell>
          <cell r="F284">
            <v>963</v>
          </cell>
          <cell r="H284">
            <v>1155.5999999999999</v>
          </cell>
          <cell r="I284" t="str">
            <v>média</v>
          </cell>
          <cell r="J284" t="str">
            <v>06 - Média e Alta Complexidade (MAC)</v>
          </cell>
          <cell r="K284">
            <v>5</v>
          </cell>
          <cell r="L284">
            <v>192.6</v>
          </cell>
        </row>
        <row r="285">
          <cell r="A285">
            <v>408020636</v>
          </cell>
          <cell r="B285" t="str">
            <v>0408020636 - TRATAMENTO CIRÚRGICO DE SINOSTOSE RÁDIO ULNAR</v>
          </cell>
          <cell r="C285" t="str">
            <v>ORTOPEDIA</v>
          </cell>
          <cell r="D285" t="str">
            <v>AIH MS</v>
          </cell>
          <cell r="E285">
            <v>371.88</v>
          </cell>
          <cell r="F285">
            <v>1115.6400000000001</v>
          </cell>
          <cell r="H285">
            <v>1487.52</v>
          </cell>
          <cell r="I285" t="str">
            <v>média</v>
          </cell>
          <cell r="J285" t="str">
            <v>06 - Média e Alta Complexidade (MAC)</v>
          </cell>
          <cell r="K285">
            <v>3.0000000000000004</v>
          </cell>
        </row>
        <row r="286">
          <cell r="A286">
            <v>408030011</v>
          </cell>
          <cell r="B286" t="str">
            <v>0408030011 - ARTRODESE CERVICAL / CERVICO TORÁCICA POSTERIOR CINCO NIVEIS</v>
          </cell>
          <cell r="C286" t="str">
            <v>ORTOPEDIA</v>
          </cell>
          <cell r="D286" t="str">
            <v>AIH MS</v>
          </cell>
          <cell r="E286">
            <v>2781.7</v>
          </cell>
          <cell r="F286">
            <v>5563.4</v>
          </cell>
          <cell r="H286">
            <v>8345.1</v>
          </cell>
          <cell r="I286" t="str">
            <v>alta</v>
          </cell>
          <cell r="J286" t="str">
            <v>06 - Média e Alta Complexidade (MAC)</v>
          </cell>
          <cell r="K286">
            <v>2</v>
          </cell>
        </row>
        <row r="287">
          <cell r="A287">
            <v>408030020</v>
          </cell>
          <cell r="B287" t="str">
            <v>0408030020 - ARTRODESE CERVICAL / CERVICO-TORÁCICA POSTERIOR UM NÍVEL</v>
          </cell>
          <cell r="C287" t="str">
            <v>ORTOPEDIA</v>
          </cell>
          <cell r="D287" t="str">
            <v>AIH MS</v>
          </cell>
          <cell r="E287">
            <v>1576</v>
          </cell>
          <cell r="F287">
            <v>3152</v>
          </cell>
          <cell r="H287">
            <v>4728</v>
          </cell>
          <cell r="I287" t="str">
            <v>alta</v>
          </cell>
          <cell r="J287" t="str">
            <v>06 - Média e Alta Complexidade (MAC)</v>
          </cell>
          <cell r="K287">
            <v>2</v>
          </cell>
        </row>
        <row r="288">
          <cell r="A288">
            <v>408030038</v>
          </cell>
          <cell r="B288" t="str">
            <v>0408030038 - ARTRODESE CERVICAL / CERVICO-TORÁCICA POSTERIOR DOIS NÍVEIS</v>
          </cell>
          <cell r="C288" t="str">
            <v>ORTOPEDIA</v>
          </cell>
          <cell r="D288" t="str">
            <v>AIH MS</v>
          </cell>
          <cell r="E288">
            <v>1303</v>
          </cell>
          <cell r="F288">
            <v>2606</v>
          </cell>
          <cell r="H288">
            <v>3909</v>
          </cell>
          <cell r="I288" t="str">
            <v>alta</v>
          </cell>
          <cell r="J288" t="str">
            <v>06 - Média e Alta Complexidade (MAC)</v>
          </cell>
          <cell r="K288">
            <v>2</v>
          </cell>
        </row>
        <row r="289">
          <cell r="A289">
            <v>408030046</v>
          </cell>
          <cell r="B289" t="str">
            <v>0408030046 - ARTRODESE CERVICAL / CERVICO-TORÁCICA POSTERIOR SEIS NÍVEIS</v>
          </cell>
          <cell r="C289" t="str">
            <v>ORTOPEDIA</v>
          </cell>
          <cell r="D289" t="str">
            <v>AIH MS</v>
          </cell>
          <cell r="E289">
            <v>1600.27</v>
          </cell>
          <cell r="F289">
            <v>3200.54</v>
          </cell>
          <cell r="H289">
            <v>4800.8100000000004</v>
          </cell>
          <cell r="I289" t="str">
            <v>alta</v>
          </cell>
          <cell r="J289" t="str">
            <v>06 - Média e Alta Complexidade (MAC)</v>
          </cell>
          <cell r="K289">
            <v>2</v>
          </cell>
        </row>
        <row r="290">
          <cell r="A290">
            <v>408030054</v>
          </cell>
          <cell r="B290" t="str">
            <v>0408030054 - ARTRODESE CERVICAL / CERVICO-TORÁCICA POSTERIOR TRES NÍVEIS</v>
          </cell>
          <cell r="C290" t="str">
            <v>ORTOPEDIA</v>
          </cell>
          <cell r="D290" t="str">
            <v>AIH MS</v>
          </cell>
          <cell r="E290">
            <v>2781.7</v>
          </cell>
          <cell r="F290">
            <v>5563.4</v>
          </cell>
          <cell r="H290">
            <v>8345.1</v>
          </cell>
          <cell r="I290" t="str">
            <v>alta</v>
          </cell>
          <cell r="J290" t="str">
            <v>06 - Média e Alta Complexidade (MAC)</v>
          </cell>
          <cell r="K290">
            <v>2</v>
          </cell>
        </row>
        <row r="291">
          <cell r="A291">
            <v>408030062</v>
          </cell>
          <cell r="B291" t="str">
            <v>0408030062 - ARTRODESE CERVICAL ANTERIOR TRÊS NIVEIS</v>
          </cell>
          <cell r="C291" t="str">
            <v>ORTOPEDIA</v>
          </cell>
          <cell r="D291" t="str">
            <v>AIH MS</v>
          </cell>
          <cell r="E291">
            <v>2072.7199999999998</v>
          </cell>
          <cell r="F291">
            <v>4145.4399999999996</v>
          </cell>
          <cell r="H291">
            <v>6218.16</v>
          </cell>
          <cell r="I291" t="str">
            <v>alta</v>
          </cell>
          <cell r="J291" t="str">
            <v>06 - Média e Alta Complexidade (MAC)</v>
          </cell>
          <cell r="K291">
            <v>2</v>
          </cell>
        </row>
        <row r="292">
          <cell r="A292">
            <v>408030070</v>
          </cell>
          <cell r="B292" t="str">
            <v>0408030070 - ARTRODESE CERVICAL ANTERIOR DOIS NÍVEIS</v>
          </cell>
          <cell r="C292" t="str">
            <v>ORTOPEDIA</v>
          </cell>
          <cell r="D292" t="str">
            <v>AIH MS</v>
          </cell>
          <cell r="E292">
            <v>1413</v>
          </cell>
          <cell r="F292">
            <v>2826</v>
          </cell>
          <cell r="H292">
            <v>4239</v>
          </cell>
          <cell r="I292" t="str">
            <v>alta</v>
          </cell>
          <cell r="J292" t="str">
            <v>06 - Média e Alta Complexidade (MAC)</v>
          </cell>
          <cell r="K292">
            <v>2</v>
          </cell>
        </row>
        <row r="293">
          <cell r="A293">
            <v>408030089</v>
          </cell>
          <cell r="B293" t="str">
            <v>0408030089 - ARTRODESE CERVICAL ANTERIOR C1-C2 VIA TRANS-ORAL / EXTRA-ORAL</v>
          </cell>
          <cell r="C293" t="str">
            <v>ORTOPEDIA</v>
          </cell>
          <cell r="D293" t="str">
            <v>AIH MS</v>
          </cell>
          <cell r="E293">
            <v>1719.06</v>
          </cell>
          <cell r="F293">
            <v>3438.12</v>
          </cell>
          <cell r="H293">
            <v>5157.18</v>
          </cell>
          <cell r="I293" t="str">
            <v>alta</v>
          </cell>
          <cell r="J293" t="str">
            <v>06 - Média e Alta Complexidade (MAC)</v>
          </cell>
          <cell r="K293">
            <v>2</v>
          </cell>
        </row>
        <row r="294">
          <cell r="A294">
            <v>408030097</v>
          </cell>
          <cell r="B294" t="str">
            <v>0408030097 - ARTRODESE CERVICAL ANTERIOR CINCO NÍVEIS</v>
          </cell>
          <cell r="C294" t="str">
            <v>ORTOPEDIA</v>
          </cell>
          <cell r="D294" t="str">
            <v>AIH MS</v>
          </cell>
          <cell r="E294">
            <v>2781.7</v>
          </cell>
          <cell r="F294">
            <v>5563.4</v>
          </cell>
          <cell r="H294">
            <v>8345.1</v>
          </cell>
          <cell r="I294" t="str">
            <v>alta</v>
          </cell>
          <cell r="J294" t="str">
            <v>06 - Média e Alta Complexidade (MAC)</v>
          </cell>
          <cell r="K294">
            <v>2</v>
          </cell>
        </row>
        <row r="295">
          <cell r="A295">
            <v>408030100</v>
          </cell>
          <cell r="B295" t="str">
            <v>0408030100 - ARTRODESE CERVICAL ANTERIOR QUATRO NÍVEIS</v>
          </cell>
          <cell r="C295" t="str">
            <v>ORTOPEDIA</v>
          </cell>
          <cell r="D295" t="str">
            <v>AIH MS</v>
          </cell>
          <cell r="E295">
            <v>2781.7</v>
          </cell>
          <cell r="F295">
            <v>5563.4</v>
          </cell>
          <cell r="H295">
            <v>8345.1</v>
          </cell>
          <cell r="I295" t="str">
            <v>alta</v>
          </cell>
          <cell r="J295" t="str">
            <v>06 - Média e Alta Complexidade (MAC)</v>
          </cell>
          <cell r="K295">
            <v>2</v>
          </cell>
        </row>
        <row r="296">
          <cell r="A296">
            <v>408030119</v>
          </cell>
          <cell r="B296" t="str">
            <v>0408030119 - ARTRODESE CERVICAL ANTERIOR UM NÍVEL</v>
          </cell>
          <cell r="C296" t="str">
            <v>ORTOPEDIA</v>
          </cell>
          <cell r="D296" t="str">
            <v>AIH MS</v>
          </cell>
          <cell r="E296">
            <v>1413</v>
          </cell>
          <cell r="F296">
            <v>2826</v>
          </cell>
          <cell r="H296">
            <v>4239</v>
          </cell>
          <cell r="I296" t="str">
            <v>alta</v>
          </cell>
          <cell r="J296" t="str">
            <v>06 - Média e Alta Complexidade (MAC)</v>
          </cell>
          <cell r="K296">
            <v>2</v>
          </cell>
        </row>
        <row r="297">
          <cell r="A297">
            <v>408030127</v>
          </cell>
          <cell r="B297" t="str">
            <v>0408030127 - ARTRODESE CERVICAL POSTERIOR C1-C2</v>
          </cell>
          <cell r="C297" t="str">
            <v>ORTOPEDIA</v>
          </cell>
          <cell r="D297" t="str">
            <v>AIH MS</v>
          </cell>
          <cell r="E297">
            <v>1303.1500000000001</v>
          </cell>
          <cell r="F297">
            <v>2606.3000000000002</v>
          </cell>
          <cell r="H297">
            <v>3909.45</v>
          </cell>
          <cell r="I297" t="str">
            <v>alta</v>
          </cell>
          <cell r="J297" t="str">
            <v>06 - Média e Alta Complexidade (MAC)</v>
          </cell>
          <cell r="K297">
            <v>2</v>
          </cell>
        </row>
        <row r="298">
          <cell r="A298">
            <v>408030135</v>
          </cell>
          <cell r="B298" t="str">
            <v>0408030135 - ARTRODESE INTERSOMATICA VIA POSTERIOR / POSTERO-LATERAL UM NÍVEL</v>
          </cell>
          <cell r="C298" t="str">
            <v>ORTOPEDIA</v>
          </cell>
          <cell r="D298" t="str">
            <v>AIH MS</v>
          </cell>
          <cell r="E298">
            <v>1883.27</v>
          </cell>
          <cell r="F298">
            <v>3766.54</v>
          </cell>
          <cell r="H298">
            <v>5649.81</v>
          </cell>
          <cell r="I298" t="str">
            <v>alta</v>
          </cell>
          <cell r="J298" t="str">
            <v>06 - Média e Alta Complexidade (MAC)</v>
          </cell>
          <cell r="K298">
            <v>2</v>
          </cell>
        </row>
        <row r="299">
          <cell r="A299">
            <v>408030143</v>
          </cell>
          <cell r="B299" t="str">
            <v>0408030143 - ARTRODESE INTERSOMATICA VIA POSTERIOR / POSTERO-LATERAL DOIS NÍVEIS</v>
          </cell>
          <cell r="C299" t="str">
            <v>ORTOPEDIA</v>
          </cell>
          <cell r="D299" t="str">
            <v>AIH MS</v>
          </cell>
          <cell r="E299">
            <v>2166.29</v>
          </cell>
          <cell r="F299">
            <v>4332.58</v>
          </cell>
          <cell r="H299">
            <v>6498.87</v>
          </cell>
          <cell r="I299" t="str">
            <v>alta</v>
          </cell>
          <cell r="J299" t="str">
            <v>06 - Média e Alta Complexidade (MAC)</v>
          </cell>
          <cell r="K299">
            <v>2</v>
          </cell>
        </row>
        <row r="300">
          <cell r="A300">
            <v>408030151</v>
          </cell>
          <cell r="B300" t="str">
            <v>0408030151 - ARTRODESE INTERSOMATICA VIA POSTERIOR / POSTERO-LATERAL QUATRO NÍVEIS</v>
          </cell>
          <cell r="C300" t="str">
            <v>ORTOPEDIA</v>
          </cell>
          <cell r="D300" t="str">
            <v>AIH MS</v>
          </cell>
          <cell r="E300">
            <v>2166.29</v>
          </cell>
          <cell r="F300">
            <v>4332.58</v>
          </cell>
          <cell r="H300">
            <v>6498.87</v>
          </cell>
          <cell r="I300" t="str">
            <v>alta</v>
          </cell>
          <cell r="J300" t="str">
            <v>06 - Média e Alta Complexidade (MAC)</v>
          </cell>
          <cell r="K300">
            <v>2</v>
          </cell>
        </row>
        <row r="301">
          <cell r="A301">
            <v>408030160</v>
          </cell>
          <cell r="B301" t="str">
            <v>0408030160 - ARTRODESE INTERSOMATICA VIA POSTERIOR / POSTERO-LATERAL TRES NÍVEIS</v>
          </cell>
          <cell r="C301" t="str">
            <v>ORTOPEDIA</v>
          </cell>
          <cell r="D301" t="str">
            <v>AIH MS</v>
          </cell>
          <cell r="E301">
            <v>2166.29</v>
          </cell>
          <cell r="F301">
            <v>4332.58</v>
          </cell>
          <cell r="H301">
            <v>6498.87</v>
          </cell>
          <cell r="I301" t="str">
            <v>alta</v>
          </cell>
          <cell r="J301" t="str">
            <v>06 - Média e Alta Complexidade (MAC)</v>
          </cell>
          <cell r="K301">
            <v>2</v>
          </cell>
        </row>
        <row r="302">
          <cell r="A302">
            <v>408030178</v>
          </cell>
          <cell r="B302" t="str">
            <v>0408030178 - ARTRODESE OCCIPTO-CERVICAL (C2) POSTERIOR</v>
          </cell>
          <cell r="C302" t="str">
            <v>ORTOPEDIA</v>
          </cell>
          <cell r="D302" t="str">
            <v>AIH MS</v>
          </cell>
          <cell r="E302">
            <v>1554</v>
          </cell>
          <cell r="F302">
            <v>3108</v>
          </cell>
          <cell r="H302">
            <v>4662</v>
          </cell>
          <cell r="I302" t="str">
            <v>alta</v>
          </cell>
          <cell r="J302" t="str">
            <v>06 - Média e Alta Complexidade (MAC)</v>
          </cell>
          <cell r="K302">
            <v>2</v>
          </cell>
        </row>
        <row r="303">
          <cell r="A303">
            <v>408030186</v>
          </cell>
          <cell r="B303" t="str">
            <v>0408030186 - ARTRODESE OCCIPTO-CERVICAL (C3)POSTERIOR</v>
          </cell>
          <cell r="C303" t="str">
            <v>ORTOPEDIA</v>
          </cell>
          <cell r="D303" t="str">
            <v>AIH MS</v>
          </cell>
          <cell r="E303">
            <v>1554</v>
          </cell>
          <cell r="F303">
            <v>3108</v>
          </cell>
          <cell r="H303">
            <v>4662</v>
          </cell>
          <cell r="I303" t="str">
            <v>alta</v>
          </cell>
          <cell r="J303" t="str">
            <v>06 - Média e Alta Complexidade (MAC)</v>
          </cell>
          <cell r="K303">
            <v>2</v>
          </cell>
        </row>
        <row r="304">
          <cell r="A304">
            <v>408030194</v>
          </cell>
          <cell r="B304" t="str">
            <v>0408030194 - ARTRODESE OCCIPTO-CERVICAL (C4)POSTERIOR</v>
          </cell>
          <cell r="C304" t="str">
            <v>ORTOPEDIA</v>
          </cell>
          <cell r="D304" t="str">
            <v>AIH MS</v>
          </cell>
          <cell r="E304">
            <v>1554</v>
          </cell>
          <cell r="F304">
            <v>3108</v>
          </cell>
          <cell r="H304">
            <v>4662</v>
          </cell>
          <cell r="I304" t="str">
            <v>alta</v>
          </cell>
          <cell r="J304" t="str">
            <v>06 - Média e Alta Complexidade (MAC)</v>
          </cell>
          <cell r="K304">
            <v>2</v>
          </cell>
        </row>
        <row r="305">
          <cell r="A305">
            <v>408030208</v>
          </cell>
          <cell r="B305" t="str">
            <v>0408030208 - ARTRODESE OCCIPTO-CERVICAL (C5) POSTERIOR</v>
          </cell>
          <cell r="C305" t="str">
            <v>ORTOPEDIA</v>
          </cell>
          <cell r="D305" t="str">
            <v>AIH MS</v>
          </cell>
          <cell r="E305">
            <v>1554</v>
          </cell>
          <cell r="F305">
            <v>3108</v>
          </cell>
          <cell r="H305">
            <v>4662</v>
          </cell>
          <cell r="I305" t="str">
            <v>alta</v>
          </cell>
          <cell r="J305" t="str">
            <v>06 - Média e Alta Complexidade (MAC)</v>
          </cell>
          <cell r="K305">
            <v>2</v>
          </cell>
        </row>
        <row r="306">
          <cell r="A306">
            <v>408030216</v>
          </cell>
          <cell r="B306" t="str">
            <v>0408030216 - ARTRODESE OCCIPTO-CERVICAL (C6)POSTERIOR</v>
          </cell>
          <cell r="C306" t="str">
            <v>ORTOPEDIA</v>
          </cell>
          <cell r="D306" t="str">
            <v>AIH MS</v>
          </cell>
          <cell r="E306">
            <v>1554</v>
          </cell>
          <cell r="F306">
            <v>3108</v>
          </cell>
          <cell r="H306">
            <v>4662</v>
          </cell>
          <cell r="I306" t="str">
            <v>alta</v>
          </cell>
          <cell r="J306" t="str">
            <v>06 - Média e Alta Complexidade (MAC)</v>
          </cell>
          <cell r="K306">
            <v>2</v>
          </cell>
        </row>
        <row r="307">
          <cell r="A307">
            <v>408030224</v>
          </cell>
          <cell r="B307" t="str">
            <v>0408030224 - ARTRODESE OCCIPTO-CERVICAL (C7) POSTERIOR</v>
          </cell>
          <cell r="C307" t="str">
            <v>ORTOPEDIA</v>
          </cell>
          <cell r="D307" t="str">
            <v>AIH MS</v>
          </cell>
          <cell r="E307">
            <v>1554</v>
          </cell>
          <cell r="F307">
            <v>3108</v>
          </cell>
          <cell r="H307">
            <v>4662</v>
          </cell>
          <cell r="I307" t="str">
            <v>alta</v>
          </cell>
          <cell r="J307" t="str">
            <v>06 - Média e Alta Complexidade (MAC)</v>
          </cell>
          <cell r="K307">
            <v>2</v>
          </cell>
        </row>
        <row r="308">
          <cell r="A308">
            <v>408030232</v>
          </cell>
          <cell r="B308" t="str">
            <v>0408030232 - ARTRODESE TORACO-LOMBO-SACRA ANTERIOR UM NÍVEL</v>
          </cell>
          <cell r="C308" t="str">
            <v>ORTOPEDIA</v>
          </cell>
          <cell r="D308" t="str">
            <v>AIH MS</v>
          </cell>
          <cell r="E308">
            <v>1722.29</v>
          </cell>
          <cell r="F308">
            <v>3444.58</v>
          </cell>
          <cell r="H308">
            <v>5166.87</v>
          </cell>
          <cell r="I308" t="str">
            <v>alta</v>
          </cell>
          <cell r="J308" t="str">
            <v>06 - Média e Alta Complexidade (MAC)</v>
          </cell>
          <cell r="K308">
            <v>2</v>
          </cell>
        </row>
        <row r="309">
          <cell r="A309">
            <v>408030240</v>
          </cell>
          <cell r="B309" t="str">
            <v>0408030240 - ARTRODESE TORACO-LOMBO-SACRA ANTERIOR DOIS NIVEIS</v>
          </cell>
          <cell r="C309" t="str">
            <v>ORTOPEDIA</v>
          </cell>
          <cell r="D309" t="str">
            <v>AIH MS</v>
          </cell>
          <cell r="E309">
            <v>1720.27</v>
          </cell>
          <cell r="F309">
            <v>3440.54</v>
          </cell>
          <cell r="H309">
            <v>5160.8100000000004</v>
          </cell>
          <cell r="I309" t="str">
            <v>alta</v>
          </cell>
          <cell r="J309" t="str">
            <v>06 - Média e Alta Complexidade (MAC)</v>
          </cell>
          <cell r="K309">
            <v>2</v>
          </cell>
        </row>
        <row r="310">
          <cell r="A310">
            <v>408030259</v>
          </cell>
          <cell r="B310" t="str">
            <v>0408030259 - ARTRODESE TORACO-LOMBO-SACRA ANTERIOR, TRES NIVEIS,</v>
          </cell>
          <cell r="C310" t="str">
            <v>ORTOPEDIA</v>
          </cell>
          <cell r="D310" t="str">
            <v>AIH MS</v>
          </cell>
          <cell r="E310">
            <v>2781.7</v>
          </cell>
          <cell r="F310">
            <v>5563.4</v>
          </cell>
          <cell r="H310">
            <v>8345.1</v>
          </cell>
          <cell r="I310" t="str">
            <v>alta</v>
          </cell>
          <cell r="J310" t="str">
            <v>06 - Média e Alta Complexidade (MAC)</v>
          </cell>
          <cell r="K310">
            <v>2</v>
          </cell>
        </row>
        <row r="311">
          <cell r="A311">
            <v>408030267</v>
          </cell>
          <cell r="B311" t="str">
            <v>0408030267 - ARTRODESE TORACO-LOMBO-SACRA POSTERIOR UM NÍVEL</v>
          </cell>
          <cell r="C311" t="str">
            <v>ORTOPEDIA</v>
          </cell>
          <cell r="D311" t="str">
            <v>AIH MS</v>
          </cell>
          <cell r="E311">
            <v>1722.37</v>
          </cell>
          <cell r="F311">
            <v>3444.74</v>
          </cell>
          <cell r="H311">
            <v>5167.1099999999997</v>
          </cell>
          <cell r="I311" t="str">
            <v>alta</v>
          </cell>
          <cell r="J311" t="str">
            <v>06 - Média e Alta Complexidade (MAC)</v>
          </cell>
          <cell r="K311">
            <v>2</v>
          </cell>
        </row>
        <row r="312">
          <cell r="A312">
            <v>408030275</v>
          </cell>
          <cell r="B312" t="str">
            <v>0408030275 - ARTRODESE TORACO-LOMBO-SACRA POSTERIOR TRÊS NIVEIS</v>
          </cell>
          <cell r="C312" t="str">
            <v>ORTOPEDIA</v>
          </cell>
          <cell r="D312" t="str">
            <v>AIH MS</v>
          </cell>
          <cell r="E312">
            <v>2781.7</v>
          </cell>
          <cell r="F312">
            <v>5563.4</v>
          </cell>
          <cell r="H312">
            <v>8345.1</v>
          </cell>
          <cell r="I312" t="str">
            <v>alta</v>
          </cell>
          <cell r="J312" t="str">
            <v>06 - Média e Alta Complexidade (MAC)</v>
          </cell>
          <cell r="K312">
            <v>2</v>
          </cell>
        </row>
        <row r="313">
          <cell r="A313">
            <v>408030283</v>
          </cell>
          <cell r="B313" t="str">
            <v>0408030283 - ARTRODESE TORACO-LOMBO-SACRA POSTERIOR CINCO NÍVEIS</v>
          </cell>
          <cell r="C313" t="str">
            <v>ORTOPEDIA</v>
          </cell>
          <cell r="D313" t="str">
            <v>AIH MS</v>
          </cell>
          <cell r="E313">
            <v>2781.7</v>
          </cell>
          <cell r="F313">
            <v>5563.4</v>
          </cell>
          <cell r="H313">
            <v>8345.1</v>
          </cell>
          <cell r="I313" t="str">
            <v>alta</v>
          </cell>
          <cell r="J313" t="str">
            <v>06 - Média e Alta Complexidade (MAC)</v>
          </cell>
          <cell r="K313">
            <v>2</v>
          </cell>
        </row>
        <row r="314">
          <cell r="A314">
            <v>408030291</v>
          </cell>
          <cell r="B314" t="str">
            <v>0408030291 - ARTRODESE TORACO-LOMBO-SACRA POSTERIOR, DOIS NÍVEIS,</v>
          </cell>
          <cell r="C314" t="str">
            <v>ORTOPEDIA</v>
          </cell>
          <cell r="D314" t="str">
            <v>AIH MS</v>
          </cell>
          <cell r="E314">
            <v>2781.7</v>
          </cell>
          <cell r="F314">
            <v>5563.4</v>
          </cell>
          <cell r="H314">
            <v>8345.1</v>
          </cell>
          <cell r="I314" t="str">
            <v>alta</v>
          </cell>
          <cell r="J314" t="str">
            <v>06 - Média e Alta Complexidade (MAC)</v>
          </cell>
          <cell r="K314">
            <v>2</v>
          </cell>
        </row>
        <row r="315">
          <cell r="A315">
            <v>408030305</v>
          </cell>
          <cell r="B315" t="str">
            <v>0408030305 - ARTRODESE TORACO-LOMBO-SACRA POSTERIOR, QUATRO NÍVEIS,</v>
          </cell>
          <cell r="C315" t="str">
            <v>ORTOPEDIA</v>
          </cell>
          <cell r="D315" t="str">
            <v>AIH MS</v>
          </cell>
          <cell r="E315">
            <v>2781.7</v>
          </cell>
          <cell r="F315">
            <v>5563.4</v>
          </cell>
          <cell r="H315">
            <v>8345.1</v>
          </cell>
          <cell r="I315" t="str">
            <v>alta</v>
          </cell>
          <cell r="J315" t="str">
            <v>06 - Média e Alta Complexidade (MAC)</v>
          </cell>
          <cell r="K315">
            <v>2</v>
          </cell>
        </row>
        <row r="316">
          <cell r="A316">
            <v>408030313</v>
          </cell>
          <cell r="B316" t="str">
            <v>0408030313 - ARTRODESE TORACO-LOMBO-SACRA POSTERIOR, SEIS NÍVEIS,</v>
          </cell>
          <cell r="C316" t="str">
            <v>ORTOPEDIA</v>
          </cell>
          <cell r="D316" t="str">
            <v>AIH MS</v>
          </cell>
          <cell r="E316">
            <v>2781.7</v>
          </cell>
          <cell r="F316">
            <v>5563.4</v>
          </cell>
          <cell r="H316">
            <v>8345.1</v>
          </cell>
          <cell r="I316" t="str">
            <v>alta</v>
          </cell>
          <cell r="J316" t="str">
            <v>06 - Média e Alta Complexidade (MAC)</v>
          </cell>
          <cell r="K316">
            <v>2</v>
          </cell>
        </row>
        <row r="317">
          <cell r="A317">
            <v>408030321</v>
          </cell>
          <cell r="B317" t="str">
            <v>0408030321 - ARTRODESE TORACO-LOMBO-SACRA POSTERIOR, SETE NIVEIS,</v>
          </cell>
          <cell r="C317" t="str">
            <v>ORTOPEDIA</v>
          </cell>
          <cell r="D317" t="str">
            <v>AIH MS</v>
          </cell>
          <cell r="E317">
            <v>2781.7</v>
          </cell>
          <cell r="F317">
            <v>5563.4</v>
          </cell>
          <cell r="H317">
            <v>8345.1</v>
          </cell>
          <cell r="I317" t="str">
            <v>alta</v>
          </cell>
          <cell r="J317" t="str">
            <v>06 - Média e Alta Complexidade (MAC)</v>
          </cell>
          <cell r="K317">
            <v>2</v>
          </cell>
        </row>
        <row r="318">
          <cell r="A318">
            <v>408030330</v>
          </cell>
          <cell r="B318" t="str">
            <v>0408030330 - COSTO-TRANSVERSECTOMIA</v>
          </cell>
          <cell r="C318" t="str">
            <v>ORTOPEDIA</v>
          </cell>
          <cell r="D318" t="str">
            <v>AIH MS</v>
          </cell>
          <cell r="E318">
            <v>1171.83</v>
          </cell>
          <cell r="F318">
            <v>2343.66</v>
          </cell>
          <cell r="H318">
            <v>3515.49</v>
          </cell>
          <cell r="I318" t="str">
            <v>alta</v>
          </cell>
          <cell r="J318" t="str">
            <v>06 - Média e Alta Complexidade (MAC)</v>
          </cell>
          <cell r="K318">
            <v>2</v>
          </cell>
        </row>
        <row r="319">
          <cell r="A319">
            <v>408030348</v>
          </cell>
          <cell r="B319" t="str">
            <v>0408030348 - COSTOPLASTIA (3 OU MAIS COSTELAS)</v>
          </cell>
          <cell r="C319" t="str">
            <v>ORTOPEDIA</v>
          </cell>
          <cell r="D319" t="str">
            <v>AIH MS</v>
          </cell>
          <cell r="E319">
            <v>492.59</v>
          </cell>
          <cell r="F319">
            <v>985.18</v>
          </cell>
          <cell r="H319">
            <v>1477.77</v>
          </cell>
          <cell r="I319" t="str">
            <v>alta</v>
          </cell>
          <cell r="J319" t="str">
            <v>06 - Média e Alta Complexidade (MAC)</v>
          </cell>
          <cell r="K319">
            <v>2</v>
          </cell>
        </row>
        <row r="320">
          <cell r="A320">
            <v>408030356</v>
          </cell>
          <cell r="B320" t="str">
            <v>0408030356 - DESCOMPRESSÃO DA JUNÇÃO CRANIO-CERVICAL VIA TRANSORAL / RETROFARINGEA</v>
          </cell>
          <cell r="C320" t="str">
            <v>ORTOPEDIA</v>
          </cell>
          <cell r="D320" t="str">
            <v>AIH MS</v>
          </cell>
          <cell r="E320">
            <v>1783.1</v>
          </cell>
          <cell r="F320">
            <v>3566.2</v>
          </cell>
          <cell r="H320">
            <v>5349.3</v>
          </cell>
          <cell r="I320" t="str">
            <v>alta</v>
          </cell>
          <cell r="J320" t="str">
            <v>06 - Média e Alta Complexidade (MAC)</v>
          </cell>
          <cell r="K320">
            <v>2</v>
          </cell>
        </row>
        <row r="321">
          <cell r="A321">
            <v>408030364</v>
          </cell>
          <cell r="B321" t="str">
            <v>0408030364 - DESCOMPRESSÃO OSSEA NA JUNÇÃO CRANIO-CERVICAL VIA POSTERIOR</v>
          </cell>
          <cell r="C321" t="str">
            <v>ORTOPEDIA</v>
          </cell>
          <cell r="D321" t="str">
            <v>AIH MS</v>
          </cell>
          <cell r="E321">
            <v>1265.6300000000001</v>
          </cell>
          <cell r="F321">
            <v>2531.2600000000002</v>
          </cell>
          <cell r="H321">
            <v>3796.89</v>
          </cell>
          <cell r="I321" t="str">
            <v>alta</v>
          </cell>
          <cell r="J321" t="str">
            <v>06 - Média e Alta Complexidade (MAC)</v>
          </cell>
          <cell r="K321">
            <v>2</v>
          </cell>
        </row>
        <row r="322">
          <cell r="A322">
            <v>408030372</v>
          </cell>
          <cell r="B322" t="str">
            <v>0408030372 - DESCOMPRESSÃO OSSEA NA JUNÇÃO CRANIO-CERVICAL VIA POSTERIOR C/ DUROPLASTIA</v>
          </cell>
          <cell r="C322" t="str">
            <v>ORTOPEDIA</v>
          </cell>
          <cell r="D322" t="str">
            <v>AIH MS</v>
          </cell>
          <cell r="E322">
            <v>1444.26</v>
          </cell>
          <cell r="F322">
            <v>2888.52</v>
          </cell>
          <cell r="H322">
            <v>4332.78</v>
          </cell>
          <cell r="I322" t="str">
            <v>alta</v>
          </cell>
          <cell r="J322" t="str">
            <v>06 - Média e Alta Complexidade (MAC)</v>
          </cell>
          <cell r="K322">
            <v>2</v>
          </cell>
        </row>
        <row r="323">
          <cell r="A323">
            <v>408030380</v>
          </cell>
          <cell r="B323" t="str">
            <v>0408030380 - DISCECTOMIA CERVICAL / LOMBAR / LOMBO-SACRA POR VIA POSTERIOR (1 NÍVEL C/ MICROSCÓPIO)</v>
          </cell>
          <cell r="C323" t="str">
            <v>ORTOPEDIA</v>
          </cell>
          <cell r="D323" t="str">
            <v>AIH MS</v>
          </cell>
          <cell r="E323">
            <v>1720.27</v>
          </cell>
          <cell r="F323">
            <v>3440.54</v>
          </cell>
          <cell r="H323">
            <v>5160.8100000000004</v>
          </cell>
          <cell r="I323" t="str">
            <v>alta</v>
          </cell>
          <cell r="J323" t="str">
            <v>06 - Média e Alta Complexidade (MAC)</v>
          </cell>
          <cell r="K323">
            <v>2</v>
          </cell>
        </row>
        <row r="324">
          <cell r="A324">
            <v>408030399</v>
          </cell>
          <cell r="B324" t="str">
            <v>0408030399 - DISCECTOMIA CERVICAL / LOMBAR / LOMBO-SACRA POR VIA POSTERIOR (UM NÍVEL)</v>
          </cell>
          <cell r="C324" t="str">
            <v>ORTOPEDIA</v>
          </cell>
          <cell r="D324" t="str">
            <v>AIH MS</v>
          </cell>
          <cell r="E324">
            <v>764.71</v>
          </cell>
          <cell r="F324">
            <v>1529.42</v>
          </cell>
          <cell r="H324">
            <v>2294.13</v>
          </cell>
          <cell r="I324" t="str">
            <v>média</v>
          </cell>
          <cell r="J324" t="str">
            <v>06 - Média e Alta Complexidade (MAC)</v>
          </cell>
          <cell r="K324">
            <v>2</v>
          </cell>
        </row>
        <row r="325">
          <cell r="A325">
            <v>408030402</v>
          </cell>
          <cell r="B325" t="str">
            <v>0408030402 - DISCECTOMIA CERVICAL / LOMBAR / LOMBO-SACRA POR VIA POSTERIOR (DOIS NÍVEIS)</v>
          </cell>
          <cell r="C325" t="str">
            <v>ORTOPEDIA</v>
          </cell>
          <cell r="D325" t="str">
            <v>AIH MS</v>
          </cell>
          <cell r="E325">
            <v>1005.48</v>
          </cell>
          <cell r="F325">
            <v>2010.96</v>
          </cell>
          <cell r="H325">
            <v>3016.44</v>
          </cell>
          <cell r="I325" t="str">
            <v>média</v>
          </cell>
          <cell r="J325" t="str">
            <v>06 - Média e Alta Complexidade (MAC)</v>
          </cell>
          <cell r="K325">
            <v>2</v>
          </cell>
        </row>
        <row r="326">
          <cell r="A326">
            <v>408030410</v>
          </cell>
          <cell r="B326" t="str">
            <v>0408030410 - DISCECTOMIA CERVICAL / LOMBAR / LOMBO-SACRA POR VIA POSTERIOR (DOIS OU MAIS NÍVEIS C/ MICROSCÓPIO)</v>
          </cell>
          <cell r="C326" t="str">
            <v>ORTOPEDIA</v>
          </cell>
          <cell r="D326" t="str">
            <v>AIH MS</v>
          </cell>
          <cell r="E326">
            <v>1785.92</v>
          </cell>
          <cell r="F326">
            <v>3571.84</v>
          </cell>
          <cell r="H326">
            <v>5357.76</v>
          </cell>
          <cell r="I326" t="str">
            <v>alta</v>
          </cell>
          <cell r="J326" t="str">
            <v>06 - Média e Alta Complexidade (MAC)</v>
          </cell>
          <cell r="K326">
            <v>2</v>
          </cell>
        </row>
        <row r="327">
          <cell r="A327">
            <v>408030429</v>
          </cell>
          <cell r="B327" t="str">
            <v>0408030429 - DISCECTOMIA CERVICAL ANTERIOR (ATÉ 2 NÍVEIS C/ MICROSCÓPIO)</v>
          </cell>
          <cell r="C327" t="str">
            <v>ORTOPEDIA</v>
          </cell>
          <cell r="D327" t="str">
            <v>AIH MS</v>
          </cell>
          <cell r="E327">
            <v>1720.27</v>
          </cell>
          <cell r="F327">
            <v>3440.54</v>
          </cell>
          <cell r="H327">
            <v>5160.8100000000004</v>
          </cell>
          <cell r="I327" t="str">
            <v>alta</v>
          </cell>
          <cell r="J327" t="str">
            <v>06 - Média e Alta Complexidade (MAC)</v>
          </cell>
          <cell r="K327">
            <v>2</v>
          </cell>
        </row>
        <row r="328">
          <cell r="A328">
            <v>408030437</v>
          </cell>
          <cell r="B328" t="str">
            <v>0408030437 - DISCECTOMIA CERVICAL POR VIA ANTERIOR (1 NÍVEL)</v>
          </cell>
          <cell r="C328" t="str">
            <v>ORTOPEDIA</v>
          </cell>
          <cell r="D328" t="str">
            <v>AIH MS</v>
          </cell>
          <cell r="E328">
            <v>1343</v>
          </cell>
          <cell r="F328">
            <v>1343</v>
          </cell>
          <cell r="H328">
            <v>2686</v>
          </cell>
          <cell r="I328" t="str">
            <v>média</v>
          </cell>
          <cell r="J328" t="str">
            <v>06 - Média e Alta Complexidade (MAC)</v>
          </cell>
          <cell r="K328">
            <v>1</v>
          </cell>
        </row>
        <row r="329">
          <cell r="A329">
            <v>408030445</v>
          </cell>
          <cell r="B329" t="str">
            <v>0408030445 - DISCECTOMIA CERVICAL POR VIA ANTERIOR (2 OU MAIS NÍVEIS)</v>
          </cell>
          <cell r="C329" t="str">
            <v>ORTOPEDIA</v>
          </cell>
          <cell r="D329" t="str">
            <v>AIH MS</v>
          </cell>
          <cell r="E329">
            <v>1726.52</v>
          </cell>
          <cell r="F329">
            <v>1726.52</v>
          </cell>
          <cell r="H329">
            <v>3453.04</v>
          </cell>
          <cell r="I329" t="str">
            <v>média</v>
          </cell>
          <cell r="J329" t="str">
            <v>06 - Média e Alta Complexidade (MAC)</v>
          </cell>
          <cell r="K329">
            <v>1</v>
          </cell>
        </row>
        <row r="330">
          <cell r="A330">
            <v>408030453</v>
          </cell>
          <cell r="B330" t="str">
            <v>0408030453 - DISCECTOMIA TORACO-LOMBO-SACRA POR VIA ANTERIOR (C/ 2 OU MAIS NÍVEIS)</v>
          </cell>
          <cell r="C330" t="str">
            <v>ORTOPEDIA</v>
          </cell>
          <cell r="D330" t="str">
            <v>AIH MS</v>
          </cell>
          <cell r="E330">
            <v>1706.27</v>
          </cell>
          <cell r="F330">
            <v>3412.54</v>
          </cell>
          <cell r="H330">
            <v>5118.8100000000004</v>
          </cell>
          <cell r="I330" t="str">
            <v>alta</v>
          </cell>
          <cell r="J330" t="str">
            <v>06 - Média e Alta Complexidade (MAC)</v>
          </cell>
          <cell r="K330">
            <v>2</v>
          </cell>
        </row>
        <row r="331">
          <cell r="A331">
            <v>408030461</v>
          </cell>
          <cell r="B331" t="str">
            <v>0408030461 - DISCECTOMIA TORACO-LOMBO-SACRA POR VIA ANTERIOR (1 NÍVEL)</v>
          </cell>
          <cell r="C331" t="str">
            <v>ORTOPEDIA</v>
          </cell>
          <cell r="D331" t="str">
            <v>AIH MS</v>
          </cell>
          <cell r="E331">
            <v>1706.27</v>
          </cell>
          <cell r="F331">
            <v>3412.54</v>
          </cell>
          <cell r="H331">
            <v>5118.8100000000004</v>
          </cell>
          <cell r="I331" t="str">
            <v>alta</v>
          </cell>
          <cell r="J331" t="str">
            <v>06 - Média e Alta Complexidade (MAC)</v>
          </cell>
          <cell r="K331">
            <v>2</v>
          </cell>
        </row>
        <row r="332">
          <cell r="A332">
            <v>408030500</v>
          </cell>
          <cell r="B332" t="str">
            <v>0408030500 - RESSECÇÃO DE 2 OU MAIS CORPOS VERTEBRAIS CERVICAIS</v>
          </cell>
          <cell r="C332" t="str">
            <v>ORTOPEDIA</v>
          </cell>
          <cell r="D332" t="str">
            <v>AIH MS</v>
          </cell>
          <cell r="E332">
            <v>1953.23</v>
          </cell>
          <cell r="F332">
            <v>3906.46</v>
          </cell>
          <cell r="H332">
            <v>5859.69</v>
          </cell>
          <cell r="I332" t="str">
            <v>alta</v>
          </cell>
          <cell r="J332" t="str">
            <v>06 - Média e Alta Complexidade (MAC)</v>
          </cell>
          <cell r="K332">
            <v>2</v>
          </cell>
        </row>
        <row r="333">
          <cell r="A333">
            <v>408030518</v>
          </cell>
          <cell r="B333" t="str">
            <v>0408030518 - RESSECÇÃO DE 2 OU MAIS CORPOS VERTEBRAIS TORACO-LOMBO-SACROS</v>
          </cell>
          <cell r="C333" t="str">
            <v>ORTOPEDIA</v>
          </cell>
          <cell r="D333" t="str">
            <v>AIH MS</v>
          </cell>
          <cell r="E333">
            <v>1953.23</v>
          </cell>
          <cell r="F333">
            <v>3906.46</v>
          </cell>
          <cell r="H333">
            <v>5859.69</v>
          </cell>
          <cell r="I333" t="str">
            <v>alta</v>
          </cell>
          <cell r="J333" t="str">
            <v>06 - Média e Alta Complexidade (MAC)</v>
          </cell>
          <cell r="K333">
            <v>2</v>
          </cell>
        </row>
        <row r="334">
          <cell r="A334">
            <v>408030534</v>
          </cell>
          <cell r="B334" t="str">
            <v>0408030534 - RESSECÇÃO DE ELEMENTO VERTEBRAL POSTERIOR / POSTERO-LATERAL / DISTAL A C2 (MAIS DE 2 SEGMENTOS)</v>
          </cell>
          <cell r="C334" t="str">
            <v>ORTOPEDIA</v>
          </cell>
          <cell r="D334" t="str">
            <v>AIH MS</v>
          </cell>
          <cell r="E334">
            <v>1178.8599999999999</v>
          </cell>
          <cell r="F334">
            <v>1178.8599999999999</v>
          </cell>
          <cell r="H334">
            <v>2357.7199999999998</v>
          </cell>
          <cell r="I334" t="str">
            <v>média</v>
          </cell>
          <cell r="J334" t="str">
            <v>06 - Média e Alta Complexidade (MAC)</v>
          </cell>
          <cell r="K334">
            <v>1</v>
          </cell>
        </row>
        <row r="335">
          <cell r="A335">
            <v>408030542</v>
          </cell>
          <cell r="B335" t="str">
            <v>0408030542 - RESSECÇÃO DE ELEMENTO VERTEBRAL POSTERIOR / POSTERO-LATERAL DISTAIL A C2 (AT 2 SEGMENTOS)</v>
          </cell>
          <cell r="C335" t="str">
            <v>ORTOPEDIA</v>
          </cell>
          <cell r="D335" t="str">
            <v>AIH MS</v>
          </cell>
          <cell r="E335">
            <v>1083.6300000000001</v>
          </cell>
          <cell r="F335">
            <v>1083.6300000000001</v>
          </cell>
          <cell r="H335">
            <v>2167.2600000000002</v>
          </cell>
          <cell r="I335" t="str">
            <v>média</v>
          </cell>
          <cell r="J335" t="str">
            <v>06 - Média e Alta Complexidade (MAC)</v>
          </cell>
          <cell r="K335">
            <v>1</v>
          </cell>
        </row>
        <row r="336">
          <cell r="A336">
            <v>408030550</v>
          </cell>
          <cell r="B336" t="str">
            <v>0408030550 - RESSECÇÃO DE UM CORPO VERTEBRAL CERVICAL</v>
          </cell>
          <cell r="C336" t="str">
            <v>ORTOPEDIA</v>
          </cell>
          <cell r="D336" t="str">
            <v>AIH MS</v>
          </cell>
          <cell r="E336">
            <v>1722.4</v>
          </cell>
          <cell r="F336">
            <v>3444.8</v>
          </cell>
          <cell r="H336">
            <v>5167.2</v>
          </cell>
          <cell r="I336" t="str">
            <v>alta</v>
          </cell>
          <cell r="J336" t="str">
            <v>06 - Média e Alta Complexidade (MAC)</v>
          </cell>
          <cell r="K336">
            <v>2</v>
          </cell>
        </row>
        <row r="337">
          <cell r="A337">
            <v>408030569</v>
          </cell>
          <cell r="B337" t="str">
            <v>0408030569 - RESSECÇÃO DE UM CORPO VERTEBRAL TORACO-LOMBO-SACRO</v>
          </cell>
          <cell r="C337" t="str">
            <v>ORTOPEDIA</v>
          </cell>
          <cell r="D337" t="str">
            <v>AIH MS</v>
          </cell>
          <cell r="E337">
            <v>1722.4</v>
          </cell>
          <cell r="F337">
            <v>3444.8</v>
          </cell>
          <cell r="H337">
            <v>5167.2</v>
          </cell>
          <cell r="I337" t="str">
            <v>alta</v>
          </cell>
          <cell r="J337" t="str">
            <v>06 - Média e Alta Complexidade (MAC)</v>
          </cell>
          <cell r="K337">
            <v>2</v>
          </cell>
        </row>
        <row r="338">
          <cell r="A338">
            <v>408030577</v>
          </cell>
          <cell r="B338" t="str">
            <v>0408030577 - RETIRADA DE CORPO ESTRANHO DA COLUNA CERVICAL POR VIA ANTERIOR</v>
          </cell>
          <cell r="C338" t="str">
            <v>ORTOPEDIA</v>
          </cell>
          <cell r="D338" t="str">
            <v>AIH MS</v>
          </cell>
          <cell r="E338">
            <v>1632.4</v>
          </cell>
          <cell r="F338">
            <v>3264.8</v>
          </cell>
          <cell r="H338">
            <v>4897.2</v>
          </cell>
          <cell r="I338" t="str">
            <v>alta</v>
          </cell>
          <cell r="J338" t="str">
            <v>06 - Média e Alta Complexidade (MAC)</v>
          </cell>
          <cell r="K338">
            <v>2</v>
          </cell>
        </row>
        <row r="339">
          <cell r="A339">
            <v>408030585</v>
          </cell>
          <cell r="B339" t="str">
            <v>0408030585 - RETIRADA DE CORPO ESTRANHO DA COLUNA CERVICAL POR VIA POSTERIOR</v>
          </cell>
          <cell r="C339" t="str">
            <v>ORTOPEDIA</v>
          </cell>
          <cell r="D339" t="str">
            <v>AIH MS</v>
          </cell>
          <cell r="E339">
            <v>964.94</v>
          </cell>
          <cell r="F339">
            <v>1929.88</v>
          </cell>
          <cell r="H339">
            <v>2894.82</v>
          </cell>
          <cell r="I339" t="str">
            <v>alta</v>
          </cell>
          <cell r="J339" t="str">
            <v>06 - Média e Alta Complexidade (MAC)</v>
          </cell>
          <cell r="K339">
            <v>2</v>
          </cell>
        </row>
        <row r="340">
          <cell r="A340">
            <v>408030593</v>
          </cell>
          <cell r="B340" t="str">
            <v>0408030593 - RETIRADA DE CORPO ESTRANHO DA COLUNA TORACO-LOMBO-SACRA POR VIA ANTERIOR</v>
          </cell>
          <cell r="C340" t="str">
            <v>ORTOPEDIA</v>
          </cell>
          <cell r="D340" t="str">
            <v>AIH MS</v>
          </cell>
          <cell r="E340">
            <v>1632.4</v>
          </cell>
          <cell r="F340">
            <v>3264.8</v>
          </cell>
          <cell r="H340">
            <v>4897.2</v>
          </cell>
          <cell r="I340" t="str">
            <v>alta</v>
          </cell>
          <cell r="J340" t="str">
            <v>06 - Média e Alta Complexidade (MAC)</v>
          </cell>
          <cell r="K340">
            <v>2</v>
          </cell>
        </row>
        <row r="341">
          <cell r="A341">
            <v>408030615</v>
          </cell>
          <cell r="B341" t="str">
            <v>0408030615 - REVISÃO DE ARTRODESE / TRATAMENTO CIRÚRGICO DE PSEUDARTOSE DA COLUNA TORACO-LOMBO-SACRA ANTERIOR</v>
          </cell>
          <cell r="C341" t="str">
            <v>ORTOPEDIA</v>
          </cell>
          <cell r="D341" t="str">
            <v>AIH MS</v>
          </cell>
          <cell r="E341">
            <v>1928.11</v>
          </cell>
          <cell r="F341">
            <v>3856.22</v>
          </cell>
          <cell r="H341">
            <v>5784.33</v>
          </cell>
          <cell r="I341" t="str">
            <v>alta</v>
          </cell>
          <cell r="J341" t="str">
            <v>06 - Média e Alta Complexidade (MAC)</v>
          </cell>
          <cell r="K341">
            <v>2</v>
          </cell>
        </row>
        <row r="342">
          <cell r="A342">
            <v>408030623</v>
          </cell>
          <cell r="B342" t="str">
            <v>0408030623 - REVISÃO DE ARTRODESE / TRATAMENTO CIRÚRGICO DE PSEUDARTROSE DA COLUNA CERVICAL POSTERIOR</v>
          </cell>
          <cell r="C342" t="str">
            <v>ORTOPEDIA</v>
          </cell>
          <cell r="D342" t="str">
            <v>AIH MS</v>
          </cell>
          <cell r="E342">
            <v>1614.24</v>
          </cell>
          <cell r="F342">
            <v>3228.48</v>
          </cell>
          <cell r="H342">
            <v>4842.72</v>
          </cell>
          <cell r="I342" t="str">
            <v>alta</v>
          </cell>
          <cell r="J342" t="str">
            <v>06 - Média e Alta Complexidade (MAC)</v>
          </cell>
          <cell r="K342">
            <v>2</v>
          </cell>
        </row>
        <row r="343">
          <cell r="A343">
            <v>408030631</v>
          </cell>
          <cell r="B343" t="str">
            <v>0408030631 - REVISÃO DE ARTRODESE / TRATAMENTO CIRÚRGICO DE PSEUDARTROSE DA COLUNA TORACO-LOMBO-SACRA POSTERIOR</v>
          </cell>
          <cell r="C343" t="str">
            <v>ORTOPEDIA</v>
          </cell>
          <cell r="D343" t="str">
            <v>AIH MS</v>
          </cell>
          <cell r="E343">
            <v>1612.11</v>
          </cell>
          <cell r="F343">
            <v>3224.22</v>
          </cell>
          <cell r="H343">
            <v>4836.33</v>
          </cell>
          <cell r="I343" t="str">
            <v>alta</v>
          </cell>
          <cell r="J343" t="str">
            <v>06 - Média e Alta Complexidade (MAC)</v>
          </cell>
          <cell r="K343">
            <v>2</v>
          </cell>
        </row>
        <row r="344">
          <cell r="A344">
            <v>408030640</v>
          </cell>
          <cell r="B344" t="str">
            <v>0408030640 - REVISÃO DE ARTRODESE TRATAMENTO CIRÚRGICO DE PSEUDOARTORSE DA COLUNA CERVICAL ANTERIOR</v>
          </cell>
          <cell r="C344" t="str">
            <v>ORTOPEDIA</v>
          </cell>
          <cell r="D344" t="str">
            <v>AIH MS</v>
          </cell>
          <cell r="E344">
            <v>1413</v>
          </cell>
          <cell r="F344">
            <v>2826</v>
          </cell>
          <cell r="H344">
            <v>4239</v>
          </cell>
          <cell r="I344" t="str">
            <v>alta</v>
          </cell>
          <cell r="J344" t="str">
            <v>06 - Média e Alta Complexidade (MAC)</v>
          </cell>
          <cell r="K344">
            <v>2</v>
          </cell>
        </row>
        <row r="345">
          <cell r="A345">
            <v>408030658</v>
          </cell>
          <cell r="B345" t="str">
            <v>0408030658 - TRATAMENTO CIRÚRGICO DE DEFORMIDADE DA COLUNA VIA ANTERO-POSTERIOR NOVE OU MAIS NÍVEIS</v>
          </cell>
          <cell r="C345" t="str">
            <v>ORTOPEDIA</v>
          </cell>
          <cell r="D345" t="str">
            <v>AIH MS</v>
          </cell>
          <cell r="E345">
            <v>4251.29</v>
          </cell>
          <cell r="F345">
            <v>8502.58</v>
          </cell>
          <cell r="H345">
            <v>12753.87</v>
          </cell>
          <cell r="I345" t="str">
            <v>alta</v>
          </cell>
          <cell r="J345" t="str">
            <v>06 - Média e Alta Complexidade (MAC)</v>
          </cell>
          <cell r="K345">
            <v>2</v>
          </cell>
        </row>
        <row r="346">
          <cell r="A346">
            <v>408030666</v>
          </cell>
          <cell r="B346" t="str">
            <v>0408030666 - TRATAMENTO CIRÚRGICO DE DEFORMIDADE DA COLUNA VIA ANTERIOR OITO NÍVEIS</v>
          </cell>
          <cell r="C346" t="str">
            <v>ORTOPEDIA</v>
          </cell>
          <cell r="D346" t="str">
            <v>AIH MS</v>
          </cell>
          <cell r="E346">
            <v>3780.09</v>
          </cell>
          <cell r="F346">
            <v>7560.18</v>
          </cell>
          <cell r="H346">
            <v>11340.27</v>
          </cell>
          <cell r="I346" t="str">
            <v>alta</v>
          </cell>
          <cell r="J346" t="str">
            <v>06 - Média e Alta Complexidade (MAC)</v>
          </cell>
          <cell r="K346">
            <v>2</v>
          </cell>
        </row>
        <row r="347">
          <cell r="A347">
            <v>408030674</v>
          </cell>
          <cell r="B347" t="str">
            <v>0408030674 - TRATAMENTO CIRÚRGICO DE DEFORMIDADE DA COLUNA VIA ANTERIOR QUATRO NÍVEIS</v>
          </cell>
          <cell r="C347" t="str">
            <v>ORTOPEDIA</v>
          </cell>
          <cell r="D347" t="str">
            <v>AIH MS</v>
          </cell>
          <cell r="E347">
            <v>1720.27</v>
          </cell>
          <cell r="F347">
            <v>3440.54</v>
          </cell>
          <cell r="H347">
            <v>5160.8100000000004</v>
          </cell>
          <cell r="I347" t="str">
            <v>alta</v>
          </cell>
          <cell r="J347" t="str">
            <v>06 - Média e Alta Complexidade (MAC)</v>
          </cell>
          <cell r="K347">
            <v>2</v>
          </cell>
        </row>
        <row r="348">
          <cell r="A348">
            <v>408030682</v>
          </cell>
          <cell r="B348" t="str">
            <v>0408030682 - TRATAMENTO CIRÚRGICO DE DEFORMIDADE DA COLUNA VIA ANTERIOR CINCO NÍVEIS</v>
          </cell>
          <cell r="C348" t="str">
            <v>ORTOPEDIA</v>
          </cell>
          <cell r="D348" t="str">
            <v>AIH MS</v>
          </cell>
          <cell r="E348">
            <v>2006.34</v>
          </cell>
          <cell r="F348">
            <v>4012.68</v>
          </cell>
          <cell r="H348">
            <v>6019.02</v>
          </cell>
          <cell r="I348" t="str">
            <v>alta</v>
          </cell>
          <cell r="J348" t="str">
            <v>06 - Média e Alta Complexidade (MAC)</v>
          </cell>
          <cell r="K348">
            <v>2</v>
          </cell>
        </row>
        <row r="349">
          <cell r="A349">
            <v>408030690</v>
          </cell>
          <cell r="B349" t="str">
            <v>0408030690 - TRATAMENTO CIRÚRGICO DE DEFORMIDADE DA COLUNA VIA ANTERIOR POSTERIOR ATÉ OITO NÍVEIS</v>
          </cell>
          <cell r="C349" t="str">
            <v>ORTOPEDIA</v>
          </cell>
          <cell r="D349" t="str">
            <v>AIH MS</v>
          </cell>
          <cell r="E349">
            <v>2873.08</v>
          </cell>
          <cell r="F349">
            <v>5746.16</v>
          </cell>
          <cell r="H349">
            <v>8619.24</v>
          </cell>
          <cell r="I349" t="str">
            <v>alta</v>
          </cell>
          <cell r="J349" t="str">
            <v>06 - Média e Alta Complexidade (MAC)</v>
          </cell>
          <cell r="K349">
            <v>2</v>
          </cell>
        </row>
        <row r="350">
          <cell r="A350">
            <v>408030704</v>
          </cell>
          <cell r="B350" t="str">
            <v>0408030704 - VERTEBROPLASTIA POR DISPOSITIVO GUIADO EM UM NÍVEL</v>
          </cell>
          <cell r="C350" t="str">
            <v>ORTOPEDIA</v>
          </cell>
          <cell r="D350" t="str">
            <v>AIH MS</v>
          </cell>
          <cell r="E350">
            <v>985.52</v>
          </cell>
          <cell r="F350">
            <v>1971.04</v>
          </cell>
          <cell r="H350">
            <v>2956.56</v>
          </cell>
          <cell r="I350" t="str">
            <v>alta</v>
          </cell>
          <cell r="J350" t="str">
            <v>06 - Média e Alta Complexidade (MAC)</v>
          </cell>
          <cell r="K350">
            <v>2</v>
          </cell>
        </row>
        <row r="351">
          <cell r="A351">
            <v>408030712</v>
          </cell>
          <cell r="B351" t="str">
            <v>0408030712 - TRATAMENTO CIRÚRGICO DE DEFORMIDADE DA COLUNA VIA ANTERIOR SEIS NÍVEIS</v>
          </cell>
          <cell r="C351" t="str">
            <v>ORTOPEDIA</v>
          </cell>
          <cell r="D351" t="str">
            <v>AIH MS</v>
          </cell>
          <cell r="E351">
            <v>2780.77</v>
          </cell>
          <cell r="F351">
            <v>5561.54</v>
          </cell>
          <cell r="H351">
            <v>8342.31</v>
          </cell>
          <cell r="I351" t="str">
            <v>alta</v>
          </cell>
          <cell r="J351" t="str">
            <v>06 - Média e Alta Complexidade (MAC)</v>
          </cell>
          <cell r="K351">
            <v>2</v>
          </cell>
        </row>
        <row r="352">
          <cell r="A352">
            <v>408030720</v>
          </cell>
          <cell r="B352" t="str">
            <v>0408030720 - TRATAMENTO CIRÚRGICO DE DEFORMIDADE DA COLUNA VIA ANTERIOR SETE NÍVEIS</v>
          </cell>
          <cell r="C352" t="str">
            <v>ORTOPEDIA</v>
          </cell>
          <cell r="D352" t="str">
            <v>AIH MS</v>
          </cell>
          <cell r="E352">
            <v>2873.08</v>
          </cell>
          <cell r="F352">
            <v>5746.16</v>
          </cell>
          <cell r="H352">
            <v>8619.24</v>
          </cell>
          <cell r="I352" t="str">
            <v>alta</v>
          </cell>
          <cell r="J352" t="str">
            <v>06 - Média e Alta Complexidade (MAC)</v>
          </cell>
          <cell r="K352">
            <v>2</v>
          </cell>
        </row>
        <row r="353">
          <cell r="A353">
            <v>408030739</v>
          </cell>
          <cell r="B353" t="str">
            <v>0408030739 - TRATAMENTO CIRÚRGICO DE DEFORMIDADE DA COLUNA VIA POSTERIOR OITO NIVEIS</v>
          </cell>
          <cell r="C353" t="str">
            <v>ORTOPEDIA</v>
          </cell>
          <cell r="D353" t="str">
            <v>AIH MS</v>
          </cell>
          <cell r="E353">
            <v>2970.15</v>
          </cell>
          <cell r="F353">
            <v>5940.3</v>
          </cell>
          <cell r="H353">
            <v>8910.4500000000007</v>
          </cell>
          <cell r="I353" t="str">
            <v>alta</v>
          </cell>
          <cell r="J353" t="str">
            <v>06 - Média e Alta Complexidade (MAC)</v>
          </cell>
          <cell r="K353">
            <v>2</v>
          </cell>
        </row>
        <row r="354">
          <cell r="A354">
            <v>408030747</v>
          </cell>
          <cell r="B354" t="str">
            <v>0408030747 - TRATAMENTO CIRÚRGICO DE FRATURA NIVEL C1 - C2 POR VIA ANTERIOR (OSTEOSSINTESE)</v>
          </cell>
          <cell r="C354" t="str">
            <v>ORTOPEDIA</v>
          </cell>
          <cell r="D354" t="str">
            <v>AIH MS</v>
          </cell>
          <cell r="E354">
            <v>1720.27</v>
          </cell>
          <cell r="F354">
            <v>3440.54</v>
          </cell>
          <cell r="H354">
            <v>5160.8100000000004</v>
          </cell>
          <cell r="I354" t="str">
            <v>alta</v>
          </cell>
          <cell r="J354" t="str">
            <v>06 - Média e Alta Complexidade (MAC)</v>
          </cell>
          <cell r="K354">
            <v>2</v>
          </cell>
        </row>
        <row r="355">
          <cell r="A355">
            <v>408030755</v>
          </cell>
          <cell r="B355" t="str">
            <v>0408030755 - TRATAMENTO CIRÚRGICO DE TORCICOLO CONGENITO</v>
          </cell>
          <cell r="C355" t="str">
            <v>ORTOPEDIA</v>
          </cell>
          <cell r="D355" t="str">
            <v>AIH MS</v>
          </cell>
          <cell r="E355">
            <v>262.95999999999998</v>
          </cell>
          <cell r="F355">
            <v>1051.8399999999999</v>
          </cell>
          <cell r="H355">
            <v>1314.8</v>
          </cell>
          <cell r="I355" t="str">
            <v>média</v>
          </cell>
          <cell r="J355" t="str">
            <v>06 - Média e Alta Complexidade (MAC)</v>
          </cell>
          <cell r="K355">
            <v>4</v>
          </cell>
        </row>
        <row r="356">
          <cell r="A356">
            <v>408030763</v>
          </cell>
          <cell r="B356" t="str">
            <v>0408030763 - TRATAMENTO CIRÚRGICO DE DEFORMIDADE DA COLUNA VIA POSTERIOR NOVE NÍVEIS</v>
          </cell>
          <cell r="C356" t="str">
            <v>ORTOPEDIA</v>
          </cell>
          <cell r="D356" t="str">
            <v>AIH MS</v>
          </cell>
          <cell r="E356">
            <v>3781.53</v>
          </cell>
          <cell r="F356">
            <v>7563.06</v>
          </cell>
          <cell r="H356">
            <v>11344.59</v>
          </cell>
          <cell r="I356" t="str">
            <v>alta</v>
          </cell>
          <cell r="J356" t="str">
            <v>06 - Média e Alta Complexidade (MAC)</v>
          </cell>
          <cell r="K356">
            <v>2</v>
          </cell>
        </row>
        <row r="357">
          <cell r="A357">
            <v>408030771</v>
          </cell>
          <cell r="B357" t="str">
            <v>0408030771 - TRATAMENTO CIRÚRGICO DESCOMPRESSIVO AO NÍVEL DO DESFILADEIRO TORACICO</v>
          </cell>
          <cell r="C357" t="str">
            <v>ORTOPEDIA</v>
          </cell>
          <cell r="D357" t="str">
            <v>AIH MS</v>
          </cell>
          <cell r="E357">
            <v>324.57</v>
          </cell>
          <cell r="F357">
            <v>649.14</v>
          </cell>
          <cell r="H357">
            <v>973.71</v>
          </cell>
          <cell r="I357" t="str">
            <v>alta</v>
          </cell>
          <cell r="J357" t="str">
            <v>06 - Média e Alta Complexidade (MAC)</v>
          </cell>
          <cell r="K357">
            <v>2</v>
          </cell>
        </row>
        <row r="358">
          <cell r="A358">
            <v>408030780</v>
          </cell>
          <cell r="B358" t="str">
            <v>0408030780 - VERTEBROPLASTIA POR DISPOSITIVO GUIADO DOIS NÍVEIS</v>
          </cell>
          <cell r="C358" t="str">
            <v>ORTOPEDIA</v>
          </cell>
          <cell r="D358" t="str">
            <v>AIH MS</v>
          </cell>
          <cell r="E358">
            <v>1106.52</v>
          </cell>
          <cell r="F358">
            <v>2213.04</v>
          </cell>
          <cell r="H358">
            <v>3319.56</v>
          </cell>
          <cell r="I358" t="str">
            <v>alta</v>
          </cell>
          <cell r="J358" t="str">
            <v>06 - Média e Alta Complexidade (MAC)</v>
          </cell>
          <cell r="K358">
            <v>2</v>
          </cell>
        </row>
        <row r="359">
          <cell r="A359">
            <v>408030798</v>
          </cell>
          <cell r="B359" t="str">
            <v>0408030798 - VERTEBROPLASTIA POR DISPOSITIVO GUIADO TRES NÍVEIS</v>
          </cell>
          <cell r="C359" t="str">
            <v>ORTOPEDIA</v>
          </cell>
          <cell r="D359" t="str">
            <v>AIH MS</v>
          </cell>
          <cell r="E359">
            <v>985.52</v>
          </cell>
          <cell r="F359">
            <v>1971.04</v>
          </cell>
          <cell r="H359">
            <v>2956.56</v>
          </cell>
          <cell r="I359" t="str">
            <v>alta</v>
          </cell>
          <cell r="J359" t="str">
            <v>06 - Média e Alta Complexidade (MAC)</v>
          </cell>
          <cell r="K359">
            <v>2</v>
          </cell>
        </row>
        <row r="360">
          <cell r="A360">
            <v>408030801</v>
          </cell>
          <cell r="B360" t="str">
            <v>0408030801 - TRATAMENTO CIRÚRGICO DE DEFORMIDADE DA COLUNA VIA POSTERIOR DOZE NIVEIS OU MAIS</v>
          </cell>
          <cell r="C360" t="str">
            <v>ORTOPEDIA</v>
          </cell>
          <cell r="D360" t="str">
            <v>AIH MS</v>
          </cell>
          <cell r="E360">
            <v>3781.53</v>
          </cell>
          <cell r="F360">
            <v>7563.06</v>
          </cell>
          <cell r="H360">
            <v>11344.59</v>
          </cell>
          <cell r="I360" t="str">
            <v>alta</v>
          </cell>
          <cell r="J360" t="str">
            <v>06 - Média e Alta Complexidade (MAC)</v>
          </cell>
          <cell r="K360">
            <v>2</v>
          </cell>
        </row>
        <row r="361">
          <cell r="A361">
            <v>408030810</v>
          </cell>
          <cell r="B361" t="str">
            <v>0408030810 - TRATAMENTO CIRURGICO DE DEFORMIDADE DA COLUNA VIA POSTERIOR DEZ NIVEIS</v>
          </cell>
          <cell r="C361" t="str">
            <v>ORTOPEDIA</v>
          </cell>
          <cell r="D361" t="str">
            <v>AIH MS</v>
          </cell>
          <cell r="E361">
            <v>3781.53</v>
          </cell>
          <cell r="F361">
            <v>7563.06</v>
          </cell>
          <cell r="H361">
            <v>11344.59</v>
          </cell>
          <cell r="I361" t="str">
            <v>alta</v>
          </cell>
          <cell r="J361" t="str">
            <v>06 - Média e Alta Complexidade (MAC)</v>
          </cell>
          <cell r="K361">
            <v>2</v>
          </cell>
        </row>
        <row r="362">
          <cell r="A362">
            <v>408030828</v>
          </cell>
          <cell r="B362" t="str">
            <v>0408030828 - TRATAMENTO CIRÚRGICO DE DEFORMIDADE DA COLUNA VIA POSTERIOR ONZE NÍVEIS</v>
          </cell>
          <cell r="C362" t="str">
            <v>ORTOPEDIA</v>
          </cell>
          <cell r="D362" t="str">
            <v>AIH MS</v>
          </cell>
          <cell r="E362">
            <v>3781.53</v>
          </cell>
          <cell r="F362">
            <v>7563.06</v>
          </cell>
          <cell r="H362">
            <v>11344.59</v>
          </cell>
          <cell r="I362" t="str">
            <v>alta</v>
          </cell>
          <cell r="J362" t="str">
            <v>06 - Média e Alta Complexidade (MAC)</v>
          </cell>
          <cell r="K362">
            <v>2</v>
          </cell>
        </row>
        <row r="363">
          <cell r="A363">
            <v>408030836</v>
          </cell>
          <cell r="B363" t="str">
            <v>0408030836 - TRATAMENTO CIRÚRGICO DE DEFORMIDADE DA COLUNA VIA ANTERIOR DOIS NÍVEIS</v>
          </cell>
          <cell r="C363" t="str">
            <v>ORTOPEDIA</v>
          </cell>
          <cell r="D363" t="str">
            <v>AIH MS</v>
          </cell>
          <cell r="E363">
            <v>2640.73</v>
          </cell>
          <cell r="F363">
            <v>5281.46</v>
          </cell>
          <cell r="H363">
            <v>7922.19</v>
          </cell>
          <cell r="I363" t="str">
            <v>alta</v>
          </cell>
          <cell r="J363" t="str">
            <v>06 - Média e Alta Complexidade (MAC)</v>
          </cell>
          <cell r="K363">
            <v>2</v>
          </cell>
        </row>
        <row r="364">
          <cell r="A364">
            <v>408030844</v>
          </cell>
          <cell r="B364" t="str">
            <v>0408030844 - TRATAMENTO CIRÚRGICO DE DEFORMIDADE DA COLUNA VIA ANTERIOR TRÊS NÍVEIS</v>
          </cell>
          <cell r="C364" t="str">
            <v>ORTOPEDIA</v>
          </cell>
          <cell r="D364" t="str">
            <v>AIH MS</v>
          </cell>
          <cell r="E364">
            <v>2640.73</v>
          </cell>
          <cell r="F364">
            <v>5281.46</v>
          </cell>
          <cell r="H364">
            <v>7922.19</v>
          </cell>
          <cell r="I364" t="str">
            <v>alta</v>
          </cell>
          <cell r="J364" t="str">
            <v>06 - Média e Alta Complexidade (MAC)</v>
          </cell>
          <cell r="K364">
            <v>2</v>
          </cell>
        </row>
        <row r="365">
          <cell r="A365">
            <v>408030852</v>
          </cell>
          <cell r="B365" t="str">
            <v>0408030852 - TRATAMENTO CIRÚRGICO DE DEFORMIDADE DA COLUNA VIA POSTERIOR CINCO NÍVEIS</v>
          </cell>
          <cell r="C365" t="str">
            <v>ORTOPEDIA</v>
          </cell>
          <cell r="D365" t="str">
            <v>AIH MS</v>
          </cell>
          <cell r="E365">
            <v>2640.73</v>
          </cell>
          <cell r="F365">
            <v>5281.46</v>
          </cell>
          <cell r="H365">
            <v>7922.19</v>
          </cell>
          <cell r="I365" t="str">
            <v>alta</v>
          </cell>
          <cell r="J365" t="str">
            <v>06 - Média e Alta Complexidade (MAC)</v>
          </cell>
          <cell r="K365">
            <v>2</v>
          </cell>
        </row>
        <row r="366">
          <cell r="A366">
            <v>408030860</v>
          </cell>
          <cell r="B366" t="str">
            <v>0408030860 - TRATAMENTO CIRÚRGICO DE DEFORMIDADE DA COLUNA VIA POSTERIOR SEIS NÍVEIS</v>
          </cell>
          <cell r="C366" t="str">
            <v>ORTOPEDIA</v>
          </cell>
          <cell r="D366" t="str">
            <v>AIH MS</v>
          </cell>
          <cell r="E366">
            <v>3589.94</v>
          </cell>
          <cell r="F366">
            <v>7179.88</v>
          </cell>
          <cell r="H366">
            <v>10769.82</v>
          </cell>
          <cell r="I366" t="str">
            <v>alta</v>
          </cell>
          <cell r="J366" t="str">
            <v>06 - Média e Alta Complexidade (MAC)</v>
          </cell>
          <cell r="K366">
            <v>2</v>
          </cell>
        </row>
        <row r="367">
          <cell r="A367">
            <v>408030879</v>
          </cell>
          <cell r="B367" t="str">
            <v>0408030879 - TRATAMENTO CIRÚRGICO DE DEFORMIDADE DA COLUNA VIA POSTERIOR TRÊS NÍVEIS</v>
          </cell>
          <cell r="C367" t="str">
            <v>ORTOPEDIA</v>
          </cell>
          <cell r="D367" t="str">
            <v>AIH MS</v>
          </cell>
          <cell r="E367">
            <v>2640.73</v>
          </cell>
          <cell r="F367">
            <v>5281.46</v>
          </cell>
          <cell r="H367">
            <v>7922.19</v>
          </cell>
          <cell r="I367" t="str">
            <v>alta</v>
          </cell>
          <cell r="J367" t="str">
            <v>06 - Média e Alta Complexidade (MAC)</v>
          </cell>
          <cell r="K367">
            <v>2</v>
          </cell>
        </row>
        <row r="368">
          <cell r="A368">
            <v>408030887</v>
          </cell>
          <cell r="B368" t="str">
            <v>0408030887 - TRATAMENTO CIRÚRGICO DE DEFORMIDADE DA COLUNA VIA POSTERIOR QUATRO NÍVEIS</v>
          </cell>
          <cell r="C368" t="str">
            <v>ORTOPEDIA</v>
          </cell>
          <cell r="D368" t="str">
            <v>AIH MS</v>
          </cell>
          <cell r="E368">
            <v>2640.73</v>
          </cell>
          <cell r="F368">
            <v>5281.46</v>
          </cell>
          <cell r="H368">
            <v>7922.19</v>
          </cell>
          <cell r="I368" t="str">
            <v>alta</v>
          </cell>
          <cell r="J368" t="str">
            <v>06 - Média e Alta Complexidade (MAC)</v>
          </cell>
          <cell r="K368">
            <v>2</v>
          </cell>
        </row>
        <row r="369">
          <cell r="A369">
            <v>408030895</v>
          </cell>
          <cell r="B369" t="str">
            <v>0408030895 - TRATAMENTO CIRÚRGICO DE DEFORMIDADE DA COLUNA VIA POSTERIOR DOIS NÍVEIS</v>
          </cell>
          <cell r="C369" t="str">
            <v>ORTOPEDIA</v>
          </cell>
          <cell r="D369" t="str">
            <v>AIH MS</v>
          </cell>
          <cell r="E369">
            <v>2620.73</v>
          </cell>
          <cell r="F369">
            <v>5241.46</v>
          </cell>
          <cell r="H369">
            <v>7862.19</v>
          </cell>
          <cell r="I369" t="str">
            <v>alta</v>
          </cell>
          <cell r="J369" t="str">
            <v>06 - Média e Alta Complexidade (MAC)</v>
          </cell>
          <cell r="K369">
            <v>2</v>
          </cell>
        </row>
        <row r="370">
          <cell r="A370">
            <v>408030909</v>
          </cell>
          <cell r="B370" t="str">
            <v>0408030909 - TRATAMENTO CIRÚRGICO DE DEFORMIDADE DA COLUNA VIA POSTERIOR SETE NÍVEIS</v>
          </cell>
          <cell r="C370" t="str">
            <v>ORTOPEDIA</v>
          </cell>
          <cell r="D370" t="str">
            <v>AIH MS</v>
          </cell>
          <cell r="E370">
            <v>3752.89</v>
          </cell>
          <cell r="F370">
            <v>7505.78</v>
          </cell>
          <cell r="H370">
            <v>11258.67</v>
          </cell>
          <cell r="I370" t="str">
            <v>alta</v>
          </cell>
          <cell r="J370" t="str">
            <v>06 - Média e Alta Complexidade (MAC)</v>
          </cell>
          <cell r="K370">
            <v>2</v>
          </cell>
        </row>
        <row r="371">
          <cell r="A371">
            <v>408030917</v>
          </cell>
          <cell r="B371" t="str">
            <v>0408030917 - ARTRODESE CERVICAL / CERVICO TORÁCICA POSTERIOR QUATRO NÍVEIS</v>
          </cell>
          <cell r="C371" t="str">
            <v>ORTOPEDIA</v>
          </cell>
          <cell r="D371" t="str">
            <v>AIH MS</v>
          </cell>
          <cell r="E371">
            <v>2781.7</v>
          </cell>
          <cell r="F371">
            <v>5563.4</v>
          </cell>
          <cell r="H371">
            <v>8345.1</v>
          </cell>
          <cell r="I371" t="str">
            <v>alta</v>
          </cell>
          <cell r="J371" t="str">
            <v>06 - Média e Alta Complexidade (MAC)</v>
          </cell>
          <cell r="K371">
            <v>2</v>
          </cell>
        </row>
        <row r="372">
          <cell r="A372">
            <v>408040025</v>
          </cell>
          <cell r="B372" t="str">
            <v>0408040025 - ARTRODESE DA SÍNFISE PÚBICA</v>
          </cell>
          <cell r="C372" t="str">
            <v>ORTOPEDIA</v>
          </cell>
          <cell r="D372" t="str">
            <v>AIH MS</v>
          </cell>
          <cell r="E372">
            <v>784.95</v>
          </cell>
          <cell r="F372">
            <v>1569.9</v>
          </cell>
          <cell r="H372">
            <v>2354.85</v>
          </cell>
          <cell r="I372" t="str">
            <v>média</v>
          </cell>
          <cell r="J372" t="str">
            <v>06 - Média e Alta Complexidade (MAC)</v>
          </cell>
          <cell r="K372">
            <v>2</v>
          </cell>
        </row>
        <row r="373">
          <cell r="A373">
            <v>408040033</v>
          </cell>
          <cell r="B373" t="str">
            <v>0408040033 - ARTRODESE DE ARTICULAÇÕES SACROILIACAS</v>
          </cell>
          <cell r="C373" t="str">
            <v>ORTOPEDIA</v>
          </cell>
          <cell r="D373" t="str">
            <v>AIH MS</v>
          </cell>
          <cell r="E373">
            <v>784.95</v>
          </cell>
          <cell r="F373">
            <v>1569.9</v>
          </cell>
          <cell r="H373">
            <v>2354.85</v>
          </cell>
          <cell r="I373" t="str">
            <v>alta</v>
          </cell>
          <cell r="J373" t="str">
            <v>06 - Média e Alta Complexidade (MAC)</v>
          </cell>
          <cell r="K373">
            <v>2</v>
          </cell>
        </row>
        <row r="374">
          <cell r="A374">
            <v>408040041</v>
          </cell>
          <cell r="B374" t="str">
            <v>0408040041 - ARTROPLASTIA DE QUADRIL (NÃO CONVENCIONAL)</v>
          </cell>
          <cell r="C374" t="str">
            <v>ORTOPEDIA</v>
          </cell>
          <cell r="D374" t="str">
            <v>AIH MS</v>
          </cell>
          <cell r="E374">
            <v>1635.27</v>
          </cell>
          <cell r="F374">
            <v>3270.54</v>
          </cell>
          <cell r="H374">
            <v>4905.8100000000004</v>
          </cell>
          <cell r="I374" t="str">
            <v>alta</v>
          </cell>
          <cell r="J374" t="str">
            <v>06 - Média e Alta Complexidade (MAC)</v>
          </cell>
          <cell r="K374">
            <v>2</v>
          </cell>
        </row>
        <row r="375">
          <cell r="A375">
            <v>408040050</v>
          </cell>
          <cell r="B375" t="str">
            <v>0408040050 - ARTROPLASTIA PARCIAL DE QUADRIL</v>
          </cell>
          <cell r="C375" t="str">
            <v>ORTOPEDIA</v>
          </cell>
          <cell r="D375" t="str">
            <v>AIH MS</v>
          </cell>
          <cell r="E375">
            <v>1570.66</v>
          </cell>
          <cell r="F375">
            <v>1570.66</v>
          </cell>
          <cell r="G375">
            <v>4210.78</v>
          </cell>
          <cell r="H375">
            <v>7352.1</v>
          </cell>
          <cell r="I375" t="str">
            <v>alta</v>
          </cell>
          <cell r="J375" t="str">
            <v>06 - Média e Alta Complexidade (MAC)</v>
          </cell>
          <cell r="K375">
            <v>1</v>
          </cell>
        </row>
        <row r="376">
          <cell r="A376">
            <v>408040068</v>
          </cell>
          <cell r="B376" t="str">
            <v>0408040068 - ARTROPLASTIA TOTAL DE CONVERSÃO DO QUADRIL</v>
          </cell>
          <cell r="C376" t="str">
            <v>ORTOPEDIA</v>
          </cell>
          <cell r="D376" t="str">
            <v>AIH MS</v>
          </cell>
          <cell r="E376">
            <v>1916.09</v>
          </cell>
          <cell r="F376">
            <v>3832.18</v>
          </cell>
          <cell r="H376">
            <v>5748.27</v>
          </cell>
          <cell r="I376" t="str">
            <v>alta</v>
          </cell>
          <cell r="J376" t="str">
            <v>06 - Média e Alta Complexidade (MAC)</v>
          </cell>
          <cell r="K376">
            <v>2</v>
          </cell>
        </row>
        <row r="377">
          <cell r="A377">
            <v>408040076</v>
          </cell>
          <cell r="B377" t="str">
            <v>0408040076 - ARTROPLASTIA DE REVISÃO OU RECONSTRUÇÃO DO QUADRIL</v>
          </cell>
          <cell r="C377" t="str">
            <v>ORTOPEDIA</v>
          </cell>
          <cell r="D377" t="str">
            <v>AIH MS</v>
          </cell>
          <cell r="E377">
            <v>2404.14</v>
          </cell>
          <cell r="F377">
            <v>2404.14</v>
          </cell>
          <cell r="G377">
            <v>5203.67</v>
          </cell>
          <cell r="H377">
            <v>10011.950000000001</v>
          </cell>
          <cell r="I377" t="str">
            <v>alta</v>
          </cell>
          <cell r="J377" t="str">
            <v>06 - Média e Alta Complexidade (MAC)</v>
          </cell>
          <cell r="K377">
            <v>1</v>
          </cell>
        </row>
        <row r="378">
          <cell r="A378">
            <v>408040084</v>
          </cell>
          <cell r="B378" t="str">
            <v>0408040084 - ARTROPLASTIA TOTAL PRIMÁRIA DO QUADRIL CIMENTADA</v>
          </cell>
          <cell r="C378" t="str">
            <v>ORTOPEDIA</v>
          </cell>
          <cell r="D378" t="str">
            <v>AIH MS</v>
          </cell>
          <cell r="E378">
            <v>2341.71</v>
          </cell>
          <cell r="F378">
            <v>2341.71</v>
          </cell>
          <cell r="G378">
            <v>3566.3</v>
          </cell>
          <cell r="H378">
            <v>8249.7199999999993</v>
          </cell>
          <cell r="I378" t="str">
            <v>alta</v>
          </cell>
          <cell r="J378" t="str">
            <v>06 - Média e Alta Complexidade (MAC)</v>
          </cell>
          <cell r="K378">
            <v>1</v>
          </cell>
        </row>
        <row r="379">
          <cell r="A379">
            <v>408040092</v>
          </cell>
          <cell r="B379" t="str">
            <v>0408040092 - ARTROPLASTIA TOTAL PRIMARIA DO QUADRIL NÃO CIMENTADA / HÍBRIDA</v>
          </cell>
          <cell r="C379" t="str">
            <v>ORTOPEDIA</v>
          </cell>
          <cell r="D379" t="str">
            <v>AIH MS</v>
          </cell>
          <cell r="E379">
            <v>1739.48</v>
          </cell>
          <cell r="F379">
            <v>1739.48</v>
          </cell>
          <cell r="G379">
            <v>7336.92</v>
          </cell>
          <cell r="H379">
            <v>10815.88</v>
          </cell>
          <cell r="I379" t="str">
            <v>alta</v>
          </cell>
          <cell r="J379" t="str">
            <v>06 - Média e Alta Complexidade (MAC)</v>
          </cell>
          <cell r="K379">
            <v>1</v>
          </cell>
        </row>
        <row r="380">
          <cell r="A380">
            <v>408040122</v>
          </cell>
          <cell r="B380" t="str">
            <v>0408040122 - EPIFISIODESE DO TROCANTER MAIOR DO FÊMUR</v>
          </cell>
          <cell r="C380" t="str">
            <v>ORTOPEDIA</v>
          </cell>
          <cell r="D380" t="str">
            <v>AIH MS</v>
          </cell>
          <cell r="E380">
            <v>759.43</v>
          </cell>
          <cell r="F380">
            <v>1518.86</v>
          </cell>
          <cell r="H380">
            <v>2278.29</v>
          </cell>
          <cell r="I380" t="str">
            <v>média</v>
          </cell>
          <cell r="J380" t="str">
            <v>06 - Média e Alta Complexidade (MAC)</v>
          </cell>
          <cell r="K380">
            <v>2</v>
          </cell>
        </row>
        <row r="381">
          <cell r="A381">
            <v>408040130</v>
          </cell>
          <cell r="B381" t="str">
            <v>0408040130 - EPIFISIODESE FEMORAL PROXIMAL IN SITU</v>
          </cell>
          <cell r="C381" t="str">
            <v>ORTOPEDIA</v>
          </cell>
          <cell r="D381" t="str">
            <v>AIH MS</v>
          </cell>
          <cell r="E381">
            <v>759.42</v>
          </cell>
          <cell r="F381">
            <v>1518.84</v>
          </cell>
          <cell r="H381">
            <v>2278.2600000000002</v>
          </cell>
          <cell r="I381" t="str">
            <v>média</v>
          </cell>
          <cell r="J381" t="str">
            <v>06 - Média e Alta Complexidade (MAC)</v>
          </cell>
          <cell r="K381">
            <v>2</v>
          </cell>
        </row>
        <row r="382">
          <cell r="A382">
            <v>408040149</v>
          </cell>
          <cell r="B382" t="str">
            <v>0408040149 - OSTECTOMIA DA PELVE</v>
          </cell>
          <cell r="C382" t="str">
            <v>ORTOPEDIA</v>
          </cell>
          <cell r="D382" t="str">
            <v>AIH MS</v>
          </cell>
          <cell r="E382">
            <v>784.95</v>
          </cell>
          <cell r="F382">
            <v>1569.9</v>
          </cell>
          <cell r="H382">
            <v>2354.85</v>
          </cell>
          <cell r="I382" t="str">
            <v>média</v>
          </cell>
          <cell r="J382" t="str">
            <v>06 - Média e Alta Complexidade (MAC)</v>
          </cell>
          <cell r="K382">
            <v>2</v>
          </cell>
        </row>
        <row r="383">
          <cell r="A383">
            <v>408040157</v>
          </cell>
          <cell r="B383" t="str">
            <v>0408040157 - OSTEOTOMIA DA PELVE</v>
          </cell>
          <cell r="C383" t="str">
            <v>ORTOPEDIA</v>
          </cell>
          <cell r="D383" t="str">
            <v>AIH MS</v>
          </cell>
          <cell r="E383">
            <v>835.12</v>
          </cell>
          <cell r="F383">
            <v>1670.24</v>
          </cell>
          <cell r="H383">
            <v>2505.36</v>
          </cell>
          <cell r="I383" t="str">
            <v>alta</v>
          </cell>
          <cell r="J383" t="str">
            <v>06 - Média e Alta Complexidade (MAC)</v>
          </cell>
          <cell r="K383">
            <v>2</v>
          </cell>
        </row>
        <row r="384">
          <cell r="A384">
            <v>408040165</v>
          </cell>
          <cell r="B384" t="str">
            <v>0408040165 - RECONSTRUÇÃO OSTEOPLASTICA DO QUADRIL</v>
          </cell>
          <cell r="C384" t="str">
            <v>ORTOPEDIA</v>
          </cell>
          <cell r="D384" t="str">
            <v>AIH MS</v>
          </cell>
          <cell r="E384">
            <v>1602.17</v>
          </cell>
          <cell r="F384">
            <v>3204.34</v>
          </cell>
          <cell r="H384">
            <v>4806.51</v>
          </cell>
          <cell r="I384" t="str">
            <v>média</v>
          </cell>
          <cell r="J384" t="str">
            <v>06 - Média e Alta Complexidade (MAC)</v>
          </cell>
          <cell r="K384">
            <v>2</v>
          </cell>
        </row>
        <row r="385">
          <cell r="A385">
            <v>408040173</v>
          </cell>
          <cell r="B385" t="str">
            <v>0408040173 - REDUÇÃO INCRUENTA C/ MANIPULAÇÃO DE LUXAÇÃO ESPONTÂNEA / PROGRESSIVA DO QUADRIL COM APLICAÇÃO DE DISPOSITIVOS DE CONTENÇÃO</v>
          </cell>
          <cell r="C385" t="str">
            <v>ORTOPEDIA</v>
          </cell>
          <cell r="D385" t="str">
            <v>AIH MS</v>
          </cell>
          <cell r="E385">
            <v>150.04</v>
          </cell>
          <cell r="F385">
            <v>300.08</v>
          </cell>
          <cell r="H385">
            <v>450.12</v>
          </cell>
          <cell r="I385" t="str">
            <v>alta</v>
          </cell>
          <cell r="J385" t="str">
            <v>06 - Média e Alta Complexidade (MAC)</v>
          </cell>
          <cell r="K385">
            <v>2</v>
          </cell>
        </row>
        <row r="386">
          <cell r="A386">
            <v>408050039</v>
          </cell>
          <cell r="B386" t="str">
            <v>0408050039 - ARTRODESE DE MEDIAS / GRANDES ARTICULAÇÕES DE MEMBRO INFERIOR</v>
          </cell>
          <cell r="C386" t="str">
            <v>ORTOPEDIA</v>
          </cell>
          <cell r="D386" t="str">
            <v>AIH MS</v>
          </cell>
          <cell r="E386">
            <v>371.12</v>
          </cell>
          <cell r="F386">
            <v>1113.3599999999999</v>
          </cell>
          <cell r="H386">
            <v>1484.48</v>
          </cell>
          <cell r="I386" t="str">
            <v>média</v>
          </cell>
          <cell r="J386" t="str">
            <v>06 - Média e Alta Complexidade (MAC)</v>
          </cell>
          <cell r="K386">
            <v>2.9999999999999996</v>
          </cell>
        </row>
        <row r="387">
          <cell r="A387">
            <v>408050047</v>
          </cell>
          <cell r="B387" t="str">
            <v>0408050047 - ARTROPLASTIA DE JOELHO (NÃO CONVENCIONAL)</v>
          </cell>
          <cell r="C387" t="str">
            <v>ORTOPEDIA</v>
          </cell>
          <cell r="D387" t="str">
            <v>AIH MS</v>
          </cell>
          <cell r="E387">
            <v>1602.18</v>
          </cell>
          <cell r="F387">
            <v>3204.36</v>
          </cell>
          <cell r="H387">
            <v>4806.54</v>
          </cell>
          <cell r="I387" t="str">
            <v>alta</v>
          </cell>
          <cell r="J387" t="str">
            <v>06 - Média e Alta Complexidade (MAC)</v>
          </cell>
          <cell r="K387">
            <v>2</v>
          </cell>
        </row>
        <row r="388">
          <cell r="A388">
            <v>408050055</v>
          </cell>
          <cell r="B388" t="str">
            <v>0408050055 - ARTROPLASTIA TOTAL DE JOELHO - REVISÃO / RECONSTRUÇÃO</v>
          </cell>
          <cell r="C388" t="str">
            <v>ORTOPEDIA</v>
          </cell>
          <cell r="D388" t="str">
            <v>AIH MS</v>
          </cell>
          <cell r="E388">
            <v>2207.1999999999998</v>
          </cell>
          <cell r="F388">
            <v>2207.1999999999998</v>
          </cell>
          <cell r="G388">
            <v>17244.439999999999</v>
          </cell>
          <cell r="H388">
            <v>21658.84</v>
          </cell>
          <cell r="I388" t="str">
            <v>alta</v>
          </cell>
          <cell r="J388" t="str">
            <v>06 - Média e Alta Complexidade (MAC)</v>
          </cell>
          <cell r="K388">
            <v>1</v>
          </cell>
        </row>
        <row r="389">
          <cell r="A389">
            <v>408050063</v>
          </cell>
          <cell r="B389" t="str">
            <v>0408050063 - ARTROPLASTIA TOTAL PRIMARIA DO JOELHO</v>
          </cell>
          <cell r="C389" t="str">
            <v>ORTOPEDIA</v>
          </cell>
          <cell r="D389" t="str">
            <v>AIH MS</v>
          </cell>
          <cell r="E389">
            <v>1653.73</v>
          </cell>
          <cell r="F389">
            <v>1653.73</v>
          </cell>
          <cell r="G389">
            <v>6176.4</v>
          </cell>
          <cell r="H389">
            <v>9483.86</v>
          </cell>
          <cell r="I389" t="str">
            <v>alta</v>
          </cell>
          <cell r="J389" t="str">
            <v>06 - Média e Alta Complexidade (MAC)</v>
          </cell>
          <cell r="K389">
            <v>1</v>
          </cell>
        </row>
        <row r="390">
          <cell r="A390">
            <v>408050071</v>
          </cell>
          <cell r="B390" t="str">
            <v>0408050071 - ARTROPLASTIA UNICOMPARTIMENTAL PRIMARIA DO JOELHO</v>
          </cell>
          <cell r="C390" t="str">
            <v>ORTOPEDIA</v>
          </cell>
          <cell r="D390" t="str">
            <v>AIH MS</v>
          </cell>
          <cell r="E390">
            <v>1154.8399999999999</v>
          </cell>
          <cell r="F390">
            <v>2309.6799999999998</v>
          </cell>
          <cell r="H390">
            <v>3464.52</v>
          </cell>
          <cell r="I390" t="str">
            <v>alta</v>
          </cell>
          <cell r="J390" t="str">
            <v>06 - Média e Alta Complexidade (MAC)</v>
          </cell>
          <cell r="K390">
            <v>2</v>
          </cell>
        </row>
        <row r="391">
          <cell r="A391">
            <v>408050101</v>
          </cell>
          <cell r="B391" t="str">
            <v>0408050101 - PATELECTOMIA TOTAL OU PARCIAL</v>
          </cell>
          <cell r="C391" t="str">
            <v>ORTOPEDIA</v>
          </cell>
          <cell r="D391" t="str">
            <v>AIH MS</v>
          </cell>
          <cell r="E391">
            <v>344.06</v>
          </cell>
          <cell r="F391">
            <v>1032.18</v>
          </cell>
          <cell r="H391">
            <v>1376.24</v>
          </cell>
          <cell r="I391" t="str">
            <v>média</v>
          </cell>
          <cell r="J391" t="str">
            <v>06 - Média e Alta Complexidade (MAC)</v>
          </cell>
          <cell r="K391">
            <v>3</v>
          </cell>
        </row>
        <row r="392">
          <cell r="A392">
            <v>408050110</v>
          </cell>
          <cell r="B392" t="str">
            <v>0408050110 - QUADRICEPSPLASTIA</v>
          </cell>
          <cell r="C392" t="str">
            <v>ORTOPEDIA</v>
          </cell>
          <cell r="D392" t="str">
            <v>AIH MS</v>
          </cell>
          <cell r="E392">
            <v>1602.18</v>
          </cell>
          <cell r="F392">
            <v>1602.18</v>
          </cell>
          <cell r="H392">
            <v>3204.36</v>
          </cell>
          <cell r="I392" t="str">
            <v>média</v>
          </cell>
          <cell r="J392" t="str">
            <v>06 - Média e Alta Complexidade (MAC)</v>
          </cell>
          <cell r="K392">
            <v>1</v>
          </cell>
        </row>
        <row r="393">
          <cell r="A393">
            <v>408050128</v>
          </cell>
          <cell r="B393" t="str">
            <v>0408050128 - REALINHAMENTO DO MECANISMO EXTENSOR DO JOELHO</v>
          </cell>
          <cell r="C393" t="str">
            <v>ORTOPEDIA</v>
          </cell>
          <cell r="D393" t="str">
            <v>AIH MS</v>
          </cell>
          <cell r="E393">
            <v>273.14999999999998</v>
          </cell>
          <cell r="F393">
            <v>1092.5999999999999</v>
          </cell>
          <cell r="H393">
            <v>1365.75</v>
          </cell>
          <cell r="I393" t="str">
            <v>média</v>
          </cell>
          <cell r="J393" t="str">
            <v>06 - Média e Alta Complexidade (MAC)</v>
          </cell>
          <cell r="K393">
            <v>4</v>
          </cell>
        </row>
        <row r="394">
          <cell r="A394">
            <v>408050136</v>
          </cell>
          <cell r="B394" t="str">
            <v>0408050136 - RECONSTRUÇÃODE TENDAO PATELAR / TENDAO QUADRICIPITAL</v>
          </cell>
          <cell r="C394" t="str">
            <v>ORTOPEDIA</v>
          </cell>
          <cell r="D394" t="str">
            <v>AIH MS</v>
          </cell>
          <cell r="E394">
            <v>1602.18</v>
          </cell>
          <cell r="F394">
            <v>1602.18</v>
          </cell>
          <cell r="H394">
            <v>3204.36</v>
          </cell>
          <cell r="I394" t="str">
            <v>média</v>
          </cell>
          <cell r="J394" t="str">
            <v>06 - Média e Alta Complexidade (MAC)</v>
          </cell>
          <cell r="K394">
            <v>1</v>
          </cell>
        </row>
        <row r="395">
          <cell r="A395">
            <v>408050144</v>
          </cell>
          <cell r="B395" t="str">
            <v>0408050144 - RECONSTRUÇÃO LIGAMENTAR DO TORNOZELO</v>
          </cell>
          <cell r="C395" t="str">
            <v>ORTOPEDIA</v>
          </cell>
          <cell r="D395" t="str">
            <v>AIH MS</v>
          </cell>
          <cell r="E395">
            <v>432.14</v>
          </cell>
          <cell r="F395">
            <v>1296.42</v>
          </cell>
          <cell r="H395">
            <v>1728.56</v>
          </cell>
          <cell r="I395" t="str">
            <v>média</v>
          </cell>
          <cell r="J395" t="str">
            <v>06 - Média e Alta Complexidade (MAC)</v>
          </cell>
          <cell r="K395">
            <v>3.0000000000000004</v>
          </cell>
        </row>
        <row r="396">
          <cell r="A396">
            <v>408050152</v>
          </cell>
          <cell r="B396" t="str">
            <v>0408050152 - RECONSTRUÇÃO LIGAMENTAR EXTRA-ARTICULAR DO JOELHO</v>
          </cell>
          <cell r="C396" t="str">
            <v>ORTOPEDIA</v>
          </cell>
          <cell r="D396" t="str">
            <v>AIH MS</v>
          </cell>
          <cell r="E396">
            <v>578.89</v>
          </cell>
          <cell r="F396">
            <v>1157.78</v>
          </cell>
          <cell r="H396">
            <v>1736.67</v>
          </cell>
          <cell r="I396" t="str">
            <v>média</v>
          </cell>
          <cell r="J396" t="str">
            <v>06 - Média e Alta Complexidade (MAC)</v>
          </cell>
          <cell r="K396">
            <v>2</v>
          </cell>
        </row>
        <row r="397">
          <cell r="A397">
            <v>408050160</v>
          </cell>
          <cell r="B397" t="str">
            <v>0408050160 - RECONSTRUÇÃOLIGAMENTAR INTRA-ARTICULAR DO JOELHO (CRUZADO ANTERIOR)</v>
          </cell>
          <cell r="C397" t="str">
            <v>ORTOPEDIA</v>
          </cell>
          <cell r="D397" t="str">
            <v>AIH MS</v>
          </cell>
          <cell r="E397">
            <v>2294.3200000000002</v>
          </cell>
          <cell r="F397">
            <v>4588.6400000000003</v>
          </cell>
          <cell r="H397">
            <v>6882.96</v>
          </cell>
          <cell r="I397" t="str">
            <v>média</v>
          </cell>
          <cell r="J397" t="str">
            <v>06 - Média e Alta Complexidade (MAC)</v>
          </cell>
          <cell r="K397">
            <v>2</v>
          </cell>
        </row>
        <row r="398">
          <cell r="A398">
            <v>408050179</v>
          </cell>
          <cell r="B398" t="str">
            <v>0408050179 - RECONSTRUÇÃO LIGAMENTAR INTRA-ARTICULAR DO JOELHO (CRUZADO POSTERIOR COM OU SEM ANTERIOR)</v>
          </cell>
          <cell r="C398" t="str">
            <v>ORTOPEDIA</v>
          </cell>
          <cell r="D398" t="str">
            <v>AIH MS</v>
          </cell>
          <cell r="E398">
            <v>1602.18</v>
          </cell>
          <cell r="F398">
            <v>1602.18</v>
          </cell>
          <cell r="H398">
            <v>3204.36</v>
          </cell>
          <cell r="I398" t="str">
            <v>média</v>
          </cell>
          <cell r="J398" t="str">
            <v>06 - Média e Alta Complexidade (MAC)</v>
          </cell>
          <cell r="K398">
            <v>1</v>
          </cell>
        </row>
        <row r="399">
          <cell r="A399">
            <v>408050322</v>
          </cell>
          <cell r="B399" t="str">
            <v>0408050322 - REPARO DE BAINHA TENDINOSA AO NIVEL DO TORNOZELO</v>
          </cell>
          <cell r="C399" t="str">
            <v>ORTOPEDIA</v>
          </cell>
          <cell r="D399" t="str">
            <v>AIH MS</v>
          </cell>
          <cell r="E399">
            <v>213.3</v>
          </cell>
          <cell r="F399">
            <v>1066.5</v>
          </cell>
          <cell r="H399">
            <v>1279.8</v>
          </cell>
          <cell r="I399" t="str">
            <v>média</v>
          </cell>
          <cell r="J399" t="str">
            <v>06 - Média e Alta Complexidade (MAC)</v>
          </cell>
          <cell r="K399">
            <v>5</v>
          </cell>
          <cell r="L399">
            <v>213.3</v>
          </cell>
        </row>
        <row r="400">
          <cell r="A400">
            <v>408050330</v>
          </cell>
          <cell r="B400" t="str">
            <v>0408050330 - REVISÃO CIRURGICA DE COTO DE AMPUTAÇÃO EM MEMBRO INFERIOR (EXCETO DEDOS DO PÉ)</v>
          </cell>
          <cell r="C400" t="str">
            <v>ORTOPEDIA</v>
          </cell>
          <cell r="D400" t="str">
            <v>AIH MS</v>
          </cell>
          <cell r="E400">
            <v>171.94</v>
          </cell>
          <cell r="F400">
            <v>1031.6400000000001</v>
          </cell>
          <cell r="H400">
            <v>1203.58</v>
          </cell>
          <cell r="I400" t="str">
            <v>média</v>
          </cell>
          <cell r="J400" t="str">
            <v>06 - Média e Alta Complexidade (MAC)</v>
          </cell>
          <cell r="K400">
            <v>6.0000000000000009</v>
          </cell>
          <cell r="L400">
            <v>343.88000000000017</v>
          </cell>
        </row>
        <row r="401">
          <cell r="A401">
            <v>408050349</v>
          </cell>
          <cell r="B401" t="str">
            <v>0408050349 - REVISÃO CIRÚRGICA DO PE TORTO CONGENITO</v>
          </cell>
          <cell r="C401" t="str">
            <v>ORTOPEDIA</v>
          </cell>
          <cell r="D401" t="str">
            <v>AIH MS</v>
          </cell>
          <cell r="E401">
            <v>344.52</v>
          </cell>
          <cell r="F401">
            <v>1033.56</v>
          </cell>
          <cell r="H401">
            <v>1378.08</v>
          </cell>
          <cell r="I401" t="str">
            <v>média</v>
          </cell>
          <cell r="J401" t="str">
            <v>06 - Média e Alta Complexidade (MAC)</v>
          </cell>
          <cell r="K401">
            <v>3</v>
          </cell>
        </row>
        <row r="402">
          <cell r="A402">
            <v>408050357</v>
          </cell>
          <cell r="B402" t="str">
            <v>0408050357 - SINDACTILIA CIRURGICA DOS DEDOS DO PE (PROCEDIMENTO TIPO KELIKIAN)</v>
          </cell>
          <cell r="C402" t="str">
            <v>ORTOPEDIA</v>
          </cell>
          <cell r="D402" t="str">
            <v>AIH MS</v>
          </cell>
          <cell r="E402">
            <v>284.06</v>
          </cell>
          <cell r="F402">
            <v>1136.24</v>
          </cell>
          <cell r="H402">
            <v>1420.3</v>
          </cell>
          <cell r="I402" t="str">
            <v>média</v>
          </cell>
          <cell r="J402" t="str">
            <v>06 - Média e Alta Complexidade (MAC)</v>
          </cell>
          <cell r="K402">
            <v>4</v>
          </cell>
        </row>
        <row r="403">
          <cell r="A403">
            <v>408050373</v>
          </cell>
          <cell r="B403" t="str">
            <v>0408050373 - TENOSINOVECTOMIA EM MEMBRO INFERIOR</v>
          </cell>
          <cell r="C403" t="str">
            <v>ORTOPEDIA</v>
          </cell>
          <cell r="D403" t="str">
            <v>AIH MS</v>
          </cell>
          <cell r="E403">
            <v>243.81</v>
          </cell>
          <cell r="F403">
            <v>975.24</v>
          </cell>
          <cell r="H403">
            <v>1219.05</v>
          </cell>
          <cell r="I403" t="str">
            <v>média</v>
          </cell>
          <cell r="J403" t="str">
            <v>06 - Média e Alta Complexidade (MAC)</v>
          </cell>
          <cell r="K403">
            <v>4</v>
          </cell>
        </row>
        <row r="404">
          <cell r="A404">
            <v>408050390</v>
          </cell>
          <cell r="B404" t="str">
            <v>0408050390 - TRANSFERENCIA MUSCULAR / TENDINOSA NO MEMBRO INFERIOR</v>
          </cell>
          <cell r="C404" t="str">
            <v>ORTOPEDIA</v>
          </cell>
          <cell r="D404" t="str">
            <v>AIH MS</v>
          </cell>
          <cell r="E404">
            <v>498.16</v>
          </cell>
          <cell r="F404">
            <v>996.32</v>
          </cell>
          <cell r="H404">
            <v>1494.48</v>
          </cell>
          <cell r="I404" t="str">
            <v>média</v>
          </cell>
          <cell r="J404" t="str">
            <v>06 - Média e Alta Complexidade (MAC)</v>
          </cell>
          <cell r="K404">
            <v>2</v>
          </cell>
        </row>
        <row r="405">
          <cell r="A405">
            <v>408050403</v>
          </cell>
          <cell r="B405" t="str">
            <v>0408050403 - TRANSPLANTE DE MENISCO</v>
          </cell>
          <cell r="C405" t="str">
            <v>ORTOPEDIA</v>
          </cell>
          <cell r="D405" t="str">
            <v>AIH MS</v>
          </cell>
          <cell r="E405">
            <v>1602.18</v>
          </cell>
          <cell r="F405">
            <v>3204.36</v>
          </cell>
          <cell r="H405">
            <v>4806.54</v>
          </cell>
          <cell r="I405" t="str">
            <v>alta</v>
          </cell>
          <cell r="J405" t="str">
            <v>06 - Média e Alta Complexidade (MAC)</v>
          </cell>
          <cell r="K405">
            <v>2</v>
          </cell>
        </row>
        <row r="406">
          <cell r="A406">
            <v>408050411</v>
          </cell>
          <cell r="B406" t="str">
            <v>0408050411 - TRANSPOSIÇÃO DA FIBULA PARA A TIBIA</v>
          </cell>
          <cell r="C406" t="str">
            <v>ORTOPEDIA</v>
          </cell>
          <cell r="D406" t="str">
            <v>AIH MS</v>
          </cell>
          <cell r="E406">
            <v>614.28</v>
          </cell>
          <cell r="F406">
            <v>1228.56</v>
          </cell>
          <cell r="H406">
            <v>1842.84</v>
          </cell>
          <cell r="I406" t="str">
            <v>alta</v>
          </cell>
          <cell r="J406" t="str">
            <v>06 - Média e Alta Complexidade (MAC)</v>
          </cell>
          <cell r="K406">
            <v>2</v>
          </cell>
        </row>
        <row r="407">
          <cell r="A407">
            <v>408050438</v>
          </cell>
          <cell r="B407" t="str">
            <v>0408050438 - TRATAMENTO CIRURGICO DE AVULSAO DO GRANDE E DO PEQUENO TROCANTER</v>
          </cell>
          <cell r="C407" t="str">
            <v>ORTOPEDIA</v>
          </cell>
          <cell r="D407" t="str">
            <v>AIH MS</v>
          </cell>
          <cell r="E407">
            <v>759.42</v>
          </cell>
          <cell r="F407">
            <v>1518.84</v>
          </cell>
          <cell r="H407">
            <v>2278.2600000000002</v>
          </cell>
          <cell r="I407" t="str">
            <v>média</v>
          </cell>
          <cell r="J407" t="str">
            <v>06 - Média e Alta Complexidade (MAC)</v>
          </cell>
          <cell r="K407">
            <v>2</v>
          </cell>
        </row>
        <row r="408">
          <cell r="A408">
            <v>408050446</v>
          </cell>
          <cell r="B408" t="str">
            <v>0408050446 - TRATAMENTO CIRÚRGICO DE COALIZÃO TARSAL</v>
          </cell>
          <cell r="C408" t="str">
            <v>ORTOPEDIA</v>
          </cell>
          <cell r="D408" t="str">
            <v>AIH MS</v>
          </cell>
          <cell r="E408">
            <v>268.41000000000003</v>
          </cell>
          <cell r="F408">
            <v>1073.6400000000001</v>
          </cell>
          <cell r="H408">
            <v>1342.05</v>
          </cell>
          <cell r="I408" t="str">
            <v>média</v>
          </cell>
          <cell r="J408" t="str">
            <v>06 - Média e Alta Complexidade (MAC)</v>
          </cell>
          <cell r="K408">
            <v>4</v>
          </cell>
        </row>
        <row r="409">
          <cell r="A409">
            <v>408050659</v>
          </cell>
          <cell r="B409" t="str">
            <v>0408050659 - TRATAMENTO CIRÚRGICO DE HALUX VALGUS COM OSTEOTOMIA DO PRIMEIRO OSSO METATARSIANO</v>
          </cell>
          <cell r="C409" t="str">
            <v>ORTOPEDIA</v>
          </cell>
          <cell r="D409" t="str">
            <v>AIH MS</v>
          </cell>
          <cell r="E409">
            <v>355.81</v>
          </cell>
          <cell r="F409">
            <v>1067.43</v>
          </cell>
          <cell r="H409">
            <v>1423.24</v>
          </cell>
          <cell r="I409" t="str">
            <v>média</v>
          </cell>
          <cell r="J409" t="str">
            <v>06 - Média e Alta Complexidade (MAC)</v>
          </cell>
          <cell r="K409">
            <v>3</v>
          </cell>
        </row>
        <row r="410">
          <cell r="A410">
            <v>408050667</v>
          </cell>
          <cell r="B410" t="str">
            <v>0408050667 - TRATAMENTO CIRÚRGICO DE LESÃO AGUDA CAPSULO-LIGAMENTAR MEMBRO INFERIOR (JOELHO / TORNOZELO)</v>
          </cell>
          <cell r="C410" t="str">
            <v>ORTOPEDIA</v>
          </cell>
          <cell r="D410" t="str">
            <v>AIH MS</v>
          </cell>
          <cell r="E410">
            <v>473.83</v>
          </cell>
          <cell r="F410">
            <v>947.66</v>
          </cell>
          <cell r="H410">
            <v>1421.49</v>
          </cell>
          <cell r="I410" t="str">
            <v>média</v>
          </cell>
          <cell r="J410" t="str">
            <v>06 - Média e Alta Complexidade (MAC)</v>
          </cell>
          <cell r="K410">
            <v>2</v>
          </cell>
        </row>
        <row r="411">
          <cell r="A411">
            <v>408050675</v>
          </cell>
          <cell r="B411" t="str">
            <v>0408050675 - TRATAMENTO CIRÚRGICO DE LESÃO EVOLUTIVA FISÁRIA NO MEMBRO INFERIOR</v>
          </cell>
          <cell r="C411" t="str">
            <v>ORTOPEDIA</v>
          </cell>
          <cell r="D411" t="str">
            <v>AIH MS</v>
          </cell>
          <cell r="E411">
            <v>524.42999999999995</v>
          </cell>
          <cell r="F411">
            <v>1048.8599999999999</v>
          </cell>
          <cell r="H411">
            <v>1573.29</v>
          </cell>
          <cell r="I411" t="str">
            <v>média</v>
          </cell>
          <cell r="J411" t="str">
            <v>06 - Média e Alta Complexidade (MAC)</v>
          </cell>
          <cell r="K411">
            <v>2</v>
          </cell>
        </row>
        <row r="412">
          <cell r="A412">
            <v>408050721</v>
          </cell>
          <cell r="B412" t="str">
            <v>0408050721 - TRATAMENTO CIRÚRGICO DE METATARSO PRIMO VARO</v>
          </cell>
          <cell r="C412" t="str">
            <v>ORTOPEDIA</v>
          </cell>
          <cell r="D412" t="str">
            <v>AIH MS</v>
          </cell>
          <cell r="E412">
            <v>268.42</v>
          </cell>
          <cell r="F412">
            <v>1073.68</v>
          </cell>
          <cell r="H412">
            <v>1342.1</v>
          </cell>
          <cell r="I412" t="str">
            <v>média</v>
          </cell>
          <cell r="J412" t="str">
            <v>06 - Média e Alta Complexidade (MAC)</v>
          </cell>
          <cell r="K412">
            <v>4</v>
          </cell>
        </row>
        <row r="413">
          <cell r="A413">
            <v>408050730</v>
          </cell>
          <cell r="B413" t="str">
            <v>0408050730 - TRATAMENTO CIRÚRGICO DE PÉ CAVO</v>
          </cell>
          <cell r="C413" t="str">
            <v>ORTOPEDIA</v>
          </cell>
          <cell r="D413" t="str">
            <v>AIH MS</v>
          </cell>
          <cell r="E413">
            <v>268.42</v>
          </cell>
          <cell r="F413">
            <v>1073.68</v>
          </cell>
          <cell r="H413">
            <v>1342.1</v>
          </cell>
          <cell r="I413" t="str">
            <v>média</v>
          </cell>
          <cell r="J413" t="str">
            <v>06 - Média e Alta Complexidade (MAC)</v>
          </cell>
          <cell r="K413">
            <v>4</v>
          </cell>
        </row>
        <row r="414">
          <cell r="A414">
            <v>408050748</v>
          </cell>
          <cell r="B414" t="str">
            <v>0408050748 - TRATAMENTO CIRÚRGICO DE PÉ PLANO VALGO</v>
          </cell>
          <cell r="C414" t="str">
            <v>ORTOPEDIA</v>
          </cell>
          <cell r="D414" t="str">
            <v>AIH MS</v>
          </cell>
          <cell r="E414">
            <v>268.42</v>
          </cell>
          <cell r="F414">
            <v>1073.68</v>
          </cell>
          <cell r="H414">
            <v>1342.1</v>
          </cell>
          <cell r="I414" t="str">
            <v>média</v>
          </cell>
          <cell r="J414" t="str">
            <v>06 - Média e Alta Complexidade (MAC)</v>
          </cell>
          <cell r="K414">
            <v>4</v>
          </cell>
        </row>
        <row r="415">
          <cell r="A415">
            <v>408050756</v>
          </cell>
          <cell r="B415" t="str">
            <v>0408050756 - TRATAMENTO CIRÚRGICO DE PÉ TALO VERTICAL</v>
          </cell>
          <cell r="C415" t="str">
            <v>ORTOPEDIA</v>
          </cell>
          <cell r="D415" t="str">
            <v>AIH MS</v>
          </cell>
          <cell r="E415">
            <v>344.52</v>
          </cell>
          <cell r="F415">
            <v>689.04</v>
          </cell>
          <cell r="H415">
            <v>1033.56</v>
          </cell>
          <cell r="I415" t="str">
            <v>alta</v>
          </cell>
          <cell r="J415" t="str">
            <v>06 - Média e Alta Complexidade (MAC)</v>
          </cell>
          <cell r="K415">
            <v>2</v>
          </cell>
        </row>
        <row r="416">
          <cell r="A416">
            <v>408050764</v>
          </cell>
          <cell r="B416" t="str">
            <v>0408050764 - TRATAMENTO CIRÚRGICO DE PÉ TORTO CONGÊNITO</v>
          </cell>
          <cell r="C416" t="str">
            <v>ORTOPEDIA</v>
          </cell>
          <cell r="D416" t="str">
            <v>AIH MS</v>
          </cell>
          <cell r="E416">
            <v>284.06</v>
          </cell>
          <cell r="F416">
            <v>1136.24</v>
          </cell>
          <cell r="H416">
            <v>1420.3</v>
          </cell>
          <cell r="I416" t="str">
            <v>média</v>
          </cell>
          <cell r="J416" t="str">
            <v>06 - Média e Alta Complexidade (MAC)</v>
          </cell>
          <cell r="K416">
            <v>4</v>
          </cell>
        </row>
        <row r="417">
          <cell r="A417">
            <v>408050772</v>
          </cell>
          <cell r="B417" t="str">
            <v>0408050772 - TRATAMENTO CIRÚRGICO DE PÉ TORTO CONGÊNITO INVETERADO</v>
          </cell>
          <cell r="C417" t="str">
            <v>ORTOPEDIA</v>
          </cell>
          <cell r="D417" t="str">
            <v>AIH MS</v>
          </cell>
          <cell r="E417">
            <v>344.52</v>
          </cell>
          <cell r="F417">
            <v>689.04</v>
          </cell>
          <cell r="H417">
            <v>1033.56</v>
          </cell>
          <cell r="I417" t="str">
            <v>alta</v>
          </cell>
          <cell r="J417" t="str">
            <v>06 - Média e Alta Complexidade (MAC)</v>
          </cell>
          <cell r="K417">
            <v>2</v>
          </cell>
        </row>
        <row r="418">
          <cell r="A418">
            <v>408050780</v>
          </cell>
          <cell r="B418" t="str">
            <v>0408050780 - TRATAMENTO CIRÚRGICO DE PSEUDARTROSE / RETARDO DE CONSOLIDAÇÃO / PERDA ÓSSEA AO NÍVEL DO TARSO</v>
          </cell>
          <cell r="C418" t="str">
            <v>ORTOPEDIA</v>
          </cell>
          <cell r="D418" t="str">
            <v>AIH MS</v>
          </cell>
          <cell r="E418">
            <v>298.41000000000003</v>
          </cell>
          <cell r="F418">
            <v>1193.6400000000001</v>
          </cell>
          <cell r="H418">
            <v>1492.05</v>
          </cell>
          <cell r="I418" t="str">
            <v>média</v>
          </cell>
          <cell r="J418" t="str">
            <v>06 - Média e Alta Complexidade (MAC)</v>
          </cell>
          <cell r="K418">
            <v>4</v>
          </cell>
        </row>
        <row r="419">
          <cell r="A419">
            <v>408050799</v>
          </cell>
          <cell r="B419" t="str">
            <v>0408050799 - TRATAMENTO CIRÚRGICO DE PSEUDARTROSE / RETARDO DE CONSOLIDAÇÃO / PERDA ÓSSEA DA DIÁFISE DO FÊMUR</v>
          </cell>
          <cell r="C419" t="str">
            <v>ORTOPEDIA</v>
          </cell>
          <cell r="D419" t="str">
            <v>AIH MS</v>
          </cell>
          <cell r="E419">
            <v>759.42</v>
          </cell>
          <cell r="F419">
            <v>1518.84</v>
          </cell>
          <cell r="H419">
            <v>2278.2600000000002</v>
          </cell>
          <cell r="I419" t="str">
            <v>média</v>
          </cell>
          <cell r="J419" t="str">
            <v>06 - Média e Alta Complexidade (MAC)</v>
          </cell>
          <cell r="K419">
            <v>2</v>
          </cell>
        </row>
        <row r="420">
          <cell r="A420">
            <v>408050802</v>
          </cell>
          <cell r="B420" t="str">
            <v>0408050802 - TRATAMENTO CIRÚRGICO DE PSEUDARTROSE / RETARDO DE CONSOLIDAÇÃO / PERDA ÓSSEA DA REGIÃO TROCANTERIANA</v>
          </cell>
          <cell r="C420" t="str">
            <v>ORTOPEDIA</v>
          </cell>
          <cell r="D420" t="str">
            <v>AIH MS</v>
          </cell>
          <cell r="E420">
            <v>759.42</v>
          </cell>
          <cell r="F420">
            <v>1518.84</v>
          </cell>
          <cell r="H420">
            <v>2278.2600000000002</v>
          </cell>
          <cell r="I420" t="str">
            <v>média</v>
          </cell>
          <cell r="J420" t="str">
            <v>06 - Média e Alta Complexidade (MAC)</v>
          </cell>
          <cell r="K420">
            <v>2</v>
          </cell>
        </row>
        <row r="421">
          <cell r="A421">
            <v>408050810</v>
          </cell>
          <cell r="B421" t="str">
            <v>0408050810 - TRATAMENTO CIRÚRGICO DE PSEUDARTROSE / RETARDO DE CONSOLIDAÇÃO / PERDA ÓSSEA DO COLO DO FÊMUR</v>
          </cell>
          <cell r="C421" t="str">
            <v>ORTOPEDIA</v>
          </cell>
          <cell r="D421" t="str">
            <v>AIH MS</v>
          </cell>
          <cell r="E421">
            <v>1010.77</v>
          </cell>
          <cell r="F421">
            <v>3032.31</v>
          </cell>
          <cell r="H421">
            <v>4043.08</v>
          </cell>
          <cell r="I421" t="str">
            <v>média</v>
          </cell>
          <cell r="J421" t="str">
            <v>06 - Média e Alta Complexidade (MAC)</v>
          </cell>
          <cell r="K421">
            <v>3</v>
          </cell>
        </row>
        <row r="422">
          <cell r="A422">
            <v>408050829</v>
          </cell>
          <cell r="B422" t="str">
            <v>0408050829 - TRATAMENTO CIRÚRGICO DE PSEUDARTROSE / RETARDO DE CONSOLIDAÇÃO / PERDA ÓSSEA DO PÉ</v>
          </cell>
          <cell r="C422" t="str">
            <v>ORTOPEDIA</v>
          </cell>
          <cell r="D422" t="str">
            <v>AIH MS</v>
          </cell>
          <cell r="E422">
            <v>268.41000000000003</v>
          </cell>
          <cell r="F422">
            <v>1073.6400000000001</v>
          </cell>
          <cell r="H422">
            <v>1342.05</v>
          </cell>
          <cell r="I422" t="str">
            <v>média</v>
          </cell>
          <cell r="J422" t="str">
            <v>06 - Média e Alta Complexidade (MAC)</v>
          </cell>
          <cell r="K422">
            <v>4</v>
          </cell>
        </row>
        <row r="423">
          <cell r="A423">
            <v>408050837</v>
          </cell>
          <cell r="B423" t="str">
            <v>0408050837 - TRATAMENTO CIRÚRGICO DE PSEUDARTROSE / RETARDO DE CONSOLIDAÇÃO / PERDA ÓSSEA METÁFISE DISTAL DO FÊMUR</v>
          </cell>
          <cell r="C423" t="str">
            <v>ORTOPEDIA</v>
          </cell>
          <cell r="D423" t="str">
            <v>AIH MS</v>
          </cell>
          <cell r="E423">
            <v>759.42</v>
          </cell>
          <cell r="F423">
            <v>1518.84</v>
          </cell>
          <cell r="H423">
            <v>2278.2600000000002</v>
          </cell>
          <cell r="I423" t="str">
            <v>média</v>
          </cell>
          <cell r="J423" t="str">
            <v>06 - Média e Alta Complexidade (MAC)</v>
          </cell>
          <cell r="K423">
            <v>2</v>
          </cell>
        </row>
        <row r="424">
          <cell r="A424">
            <v>408050845</v>
          </cell>
          <cell r="B424" t="str">
            <v>0408050845 - TRATAMENTO CIRÚRGICO DE PSEUDARTROSE / RETARDO DE CONSOLIDAÇÃO AO NÍVEL DO JOELHO</v>
          </cell>
          <cell r="C424" t="str">
            <v>ORTOPEDIA</v>
          </cell>
          <cell r="D424" t="str">
            <v>AIH MS</v>
          </cell>
          <cell r="E424">
            <v>397.15</v>
          </cell>
          <cell r="F424">
            <v>1191.45</v>
          </cell>
          <cell r="H424">
            <v>1588.6</v>
          </cell>
          <cell r="I424" t="str">
            <v>média</v>
          </cell>
          <cell r="J424" t="str">
            <v>06 - Média e Alta Complexidade (MAC)</v>
          </cell>
          <cell r="K424">
            <v>3.0000000000000004</v>
          </cell>
        </row>
        <row r="425">
          <cell r="A425">
            <v>408050861</v>
          </cell>
          <cell r="B425" t="str">
            <v>0408050861 - TRATAMENTO CIRÚRGICO DE PSEUDARTROSE / RETARDO DE CONSOLIDAÇÃO / PERDA ÓSSEA DA DIÁFISE TIBIAL</v>
          </cell>
          <cell r="C425" t="str">
            <v>ORTOPEDIA</v>
          </cell>
          <cell r="D425" t="str">
            <v>AIH MS</v>
          </cell>
          <cell r="E425">
            <v>769.41</v>
          </cell>
          <cell r="F425">
            <v>1538.82</v>
          </cell>
          <cell r="H425">
            <v>2308.23</v>
          </cell>
          <cell r="I425" t="str">
            <v>média</v>
          </cell>
          <cell r="J425" t="str">
            <v>06 - Média e Alta Complexidade (MAC)</v>
          </cell>
          <cell r="K425">
            <v>2</v>
          </cell>
        </row>
        <row r="426">
          <cell r="A426">
            <v>408050870</v>
          </cell>
          <cell r="B426" t="str">
            <v>0408050870 - TRATAMENTO CIRÚRGICO DE PSEUDARTROSE / RETARDO DE CONSOLIDAÇÃO/ PERDA ÓSSEA DA METÁFISE TIBIAL</v>
          </cell>
          <cell r="C426" t="str">
            <v>ORTOPEDIA</v>
          </cell>
          <cell r="D426" t="str">
            <v>AIH MS</v>
          </cell>
          <cell r="E426">
            <v>598.61</v>
          </cell>
          <cell r="F426">
            <v>1197.22</v>
          </cell>
          <cell r="H426">
            <v>1795.83</v>
          </cell>
          <cell r="I426" t="str">
            <v>média</v>
          </cell>
          <cell r="J426" t="str">
            <v>06 - Média e Alta Complexidade (MAC)</v>
          </cell>
          <cell r="K426">
            <v>2</v>
          </cell>
        </row>
        <row r="427">
          <cell r="A427">
            <v>408050888</v>
          </cell>
          <cell r="B427" t="str">
            <v>0408050888 - TRATAMENTO CIRÚRGICO DE ROTURA DE MENISCO COM SUTURA MENISCAL UNI / BICOMPATIMENTAL</v>
          </cell>
          <cell r="C427" t="str">
            <v>ORTOPEDIA</v>
          </cell>
          <cell r="D427" t="str">
            <v>AIH MS</v>
          </cell>
          <cell r="E427">
            <v>578.89</v>
          </cell>
          <cell r="F427">
            <v>1157.78</v>
          </cell>
          <cell r="H427">
            <v>1736.67</v>
          </cell>
          <cell r="I427" t="str">
            <v>média</v>
          </cell>
          <cell r="J427" t="str">
            <v>06 - Média e Alta Complexidade (MAC)</v>
          </cell>
          <cell r="K427">
            <v>2</v>
          </cell>
        </row>
        <row r="428">
          <cell r="A428">
            <v>408050896</v>
          </cell>
          <cell r="B428" t="str">
            <v>0408050896 - TRATAMENTO CIRÚRGICO DE ROTURA DO MENISCO COM MENISCECTOMIA PARCIAL / TOTAL</v>
          </cell>
          <cell r="C428" t="str">
            <v>ORTOPEDIA</v>
          </cell>
          <cell r="D428" t="str">
            <v>AIH MS</v>
          </cell>
          <cell r="E428">
            <v>475.8</v>
          </cell>
          <cell r="F428">
            <v>1903.2</v>
          </cell>
          <cell r="H428">
            <v>2379</v>
          </cell>
          <cell r="I428" t="str">
            <v>média</v>
          </cell>
          <cell r="J428" t="str">
            <v>06 - Média e Alta Complexidade (MAC)</v>
          </cell>
          <cell r="K428">
            <v>4</v>
          </cell>
        </row>
        <row r="429">
          <cell r="A429">
            <v>408050900</v>
          </cell>
          <cell r="B429" t="str">
            <v>0408050900 - TRATAMENTO CIRÚRGICO DO HALUX RIGIDUS</v>
          </cell>
          <cell r="C429" t="str">
            <v>ORTOPEDIA</v>
          </cell>
          <cell r="D429" t="str">
            <v>AIH MS</v>
          </cell>
          <cell r="E429">
            <v>268.42</v>
          </cell>
          <cell r="F429">
            <v>1073.68</v>
          </cell>
          <cell r="H429">
            <v>1342.1</v>
          </cell>
          <cell r="I429" t="str">
            <v>média</v>
          </cell>
          <cell r="J429" t="str">
            <v>06 - Média e Alta Complexidade (MAC)</v>
          </cell>
          <cell r="K429">
            <v>4</v>
          </cell>
        </row>
        <row r="430">
          <cell r="A430">
            <v>408050918</v>
          </cell>
          <cell r="B430" t="str">
            <v>0408050918 - TRATAMENTO CIRÚRGICO DO HALUX VALGUS S/ OSTEOTOMIA DO PRIMEIRO OSSO METATARSIANO</v>
          </cell>
          <cell r="C430" t="str">
            <v>ORTOPEDIA</v>
          </cell>
          <cell r="D430" t="str">
            <v>AIH MS</v>
          </cell>
          <cell r="E430">
            <v>336.6</v>
          </cell>
          <cell r="F430">
            <v>1009.8</v>
          </cell>
          <cell r="H430">
            <v>1346.4</v>
          </cell>
          <cell r="I430" t="str">
            <v>média</v>
          </cell>
          <cell r="J430" t="str">
            <v>06 - Média e Alta Complexidade (MAC)</v>
          </cell>
          <cell r="K430">
            <v>2.9999999999999996</v>
          </cell>
        </row>
        <row r="431">
          <cell r="A431">
            <v>408050926</v>
          </cell>
          <cell r="B431" t="str">
            <v>0408050926 - TRATAMENTO DAS LESÕES OSTEO-CONDRAIS POR FIXAÇÃO OU MOSAICOPLASTIA JOELHO/TORNOZELO</v>
          </cell>
          <cell r="C431" t="str">
            <v>ORTOPEDIA</v>
          </cell>
          <cell r="D431" t="str">
            <v>AIH MS</v>
          </cell>
          <cell r="E431">
            <v>1330.37</v>
          </cell>
          <cell r="F431">
            <v>2660.74</v>
          </cell>
          <cell r="H431">
            <v>3991.11</v>
          </cell>
          <cell r="I431" t="str">
            <v>média</v>
          </cell>
          <cell r="J431" t="str">
            <v>06 - Média e Alta Complexidade (MAC)</v>
          </cell>
          <cell r="K431">
            <v>2</v>
          </cell>
        </row>
        <row r="432">
          <cell r="A432">
            <v>408060018</v>
          </cell>
          <cell r="B432" t="str">
            <v>0408060018 - ALONGAMENTO / ENCURTAMENTO MIOTENDINOSO</v>
          </cell>
          <cell r="C432" t="str">
            <v>ORTOPEDIA</v>
          </cell>
          <cell r="D432" t="str">
            <v>AIH MS</v>
          </cell>
          <cell r="E432">
            <v>253.93</v>
          </cell>
          <cell r="F432">
            <v>1015.72</v>
          </cell>
          <cell r="H432">
            <v>1269.6500000000001</v>
          </cell>
          <cell r="I432" t="str">
            <v>média</v>
          </cell>
          <cell r="J432" t="str">
            <v>06 - Média e Alta Complexidade (MAC)</v>
          </cell>
          <cell r="K432">
            <v>4</v>
          </cell>
        </row>
        <row r="433">
          <cell r="A433">
            <v>408060026</v>
          </cell>
          <cell r="B433" t="str">
            <v>0408060026 - ALONGAMENTO E/OU TRANSPORTE DE OSSOS DA MÃO E/OU DO PÉ</v>
          </cell>
          <cell r="C433" t="str">
            <v>ORTOPEDIA</v>
          </cell>
          <cell r="D433" t="str">
            <v>AIH MS</v>
          </cell>
          <cell r="E433">
            <v>258.26</v>
          </cell>
          <cell r="F433">
            <v>516.52</v>
          </cell>
          <cell r="H433">
            <v>774.78</v>
          </cell>
          <cell r="I433" t="str">
            <v>alta</v>
          </cell>
          <cell r="J433" t="str">
            <v>06 - Média e Alta Complexidade (MAC)</v>
          </cell>
          <cell r="K433">
            <v>2</v>
          </cell>
        </row>
        <row r="434">
          <cell r="A434">
            <v>408060034</v>
          </cell>
          <cell r="B434" t="str">
            <v>0408060034 - ALONGAMENTO E/OU TRANSPORTE ÓSSEO DE OSSOS LONGOS (EXCETO DA MÃO E DO PÉ)</v>
          </cell>
          <cell r="C434" t="str">
            <v>ORTOPEDIA</v>
          </cell>
          <cell r="D434" t="str">
            <v>AIH MS</v>
          </cell>
          <cell r="E434">
            <v>809.74</v>
          </cell>
          <cell r="F434">
            <v>1619.48</v>
          </cell>
          <cell r="H434">
            <v>2429.2199999999998</v>
          </cell>
          <cell r="I434" t="str">
            <v>alta</v>
          </cell>
          <cell r="J434" t="str">
            <v>06 - Média e Alta Complexidade (MAC)</v>
          </cell>
          <cell r="K434">
            <v>2</v>
          </cell>
        </row>
        <row r="435">
          <cell r="A435">
            <v>408060050</v>
          </cell>
          <cell r="B435" t="str">
            <v>0408060050 - ARTRODESE DE PEQUENAS ARTICULAÇÕES</v>
          </cell>
          <cell r="C435" t="str">
            <v>ORTOPEDIA</v>
          </cell>
          <cell r="D435" t="str">
            <v>AIH MS</v>
          </cell>
          <cell r="E435">
            <v>213.79</v>
          </cell>
          <cell r="F435">
            <v>1068.95</v>
          </cell>
          <cell r="H435">
            <v>1282.74</v>
          </cell>
          <cell r="I435" t="str">
            <v>média</v>
          </cell>
          <cell r="J435" t="str">
            <v>06 - Média e Alta Complexidade (MAC)</v>
          </cell>
          <cell r="K435">
            <v>5</v>
          </cell>
          <cell r="L435">
            <v>213.79</v>
          </cell>
        </row>
        <row r="436">
          <cell r="A436">
            <v>408060069</v>
          </cell>
          <cell r="B436" t="str">
            <v>0408060069 - ARTROPLASTIA DE RESSECÇÃO DE MÉDIA / GRANDE ARTICULAÇÃO</v>
          </cell>
          <cell r="C436" t="str">
            <v>ORTOPEDIA</v>
          </cell>
          <cell r="D436" t="str">
            <v>AIH MS</v>
          </cell>
          <cell r="E436">
            <v>1104.3800000000001</v>
          </cell>
          <cell r="F436">
            <v>2208.7600000000002</v>
          </cell>
          <cell r="H436">
            <v>3313.14</v>
          </cell>
          <cell r="I436" t="str">
            <v>média</v>
          </cell>
          <cell r="J436" t="str">
            <v>06 - Média e Alta Complexidade (MAC)</v>
          </cell>
          <cell r="K436">
            <v>2</v>
          </cell>
        </row>
        <row r="437">
          <cell r="A437">
            <v>408060077</v>
          </cell>
          <cell r="B437" t="str">
            <v>0408060077 - ARTROPLASTIA DE RESSECÇÃO DE PEQUENAS ARTICULAÇÕES</v>
          </cell>
          <cell r="C437" t="str">
            <v>ORTOPEDIA</v>
          </cell>
          <cell r="D437" t="str">
            <v>AIH MS</v>
          </cell>
          <cell r="E437">
            <v>268.41000000000003</v>
          </cell>
          <cell r="F437">
            <v>1073.6400000000001</v>
          </cell>
          <cell r="H437">
            <v>1342.05</v>
          </cell>
          <cell r="I437" t="str">
            <v>média</v>
          </cell>
          <cell r="J437" t="str">
            <v>06 - Média e Alta Complexidade (MAC)</v>
          </cell>
          <cell r="K437">
            <v>4</v>
          </cell>
        </row>
        <row r="438">
          <cell r="A438">
            <v>408060085</v>
          </cell>
          <cell r="B438" t="str">
            <v>0408060085 - BURSECTOMIA</v>
          </cell>
          <cell r="C438" t="str">
            <v>ORTOPEDIA</v>
          </cell>
          <cell r="D438" t="str">
            <v>AIH MS</v>
          </cell>
          <cell r="E438">
            <v>213.63</v>
          </cell>
          <cell r="F438">
            <v>1068.1500000000001</v>
          </cell>
          <cell r="H438">
            <v>1281.78</v>
          </cell>
          <cell r="I438" t="str">
            <v>média</v>
          </cell>
          <cell r="J438" t="str">
            <v>06 - Média e Alta Complexidade (MAC)</v>
          </cell>
          <cell r="K438">
            <v>5.0000000000000009</v>
          </cell>
          <cell r="L438">
            <v>213.63000000000019</v>
          </cell>
        </row>
        <row r="439">
          <cell r="A439">
            <v>408060093</v>
          </cell>
          <cell r="B439" t="str">
            <v>0408060093 - DESCOMPRESSÃO COM ESVAZIAMENTO MEDULAR POR BROCAGEM / VIA CORTICOTOMIA</v>
          </cell>
          <cell r="C439" t="str">
            <v>ORTOPEDIA</v>
          </cell>
          <cell r="D439" t="str">
            <v>AIH MS</v>
          </cell>
          <cell r="E439">
            <v>705.02</v>
          </cell>
          <cell r="F439">
            <v>1410.04</v>
          </cell>
          <cell r="H439">
            <v>2115.06</v>
          </cell>
          <cell r="I439" t="str">
            <v>média</v>
          </cell>
          <cell r="J439" t="str">
            <v>06 - Média e Alta Complexidade (MAC)</v>
          </cell>
          <cell r="K439">
            <v>2</v>
          </cell>
        </row>
        <row r="440">
          <cell r="A440">
            <v>408060107</v>
          </cell>
          <cell r="B440" t="str">
            <v>0408060107 - DIAFISECTOMIA DE OSSOS LONGOS</v>
          </cell>
          <cell r="C440" t="str">
            <v>ORTOPEDIA</v>
          </cell>
          <cell r="D440" t="str">
            <v>AIH MS</v>
          </cell>
          <cell r="E440">
            <v>429.35</v>
          </cell>
          <cell r="F440">
            <v>1288.05</v>
          </cell>
          <cell r="H440">
            <v>1717.4</v>
          </cell>
          <cell r="I440" t="str">
            <v>média</v>
          </cell>
          <cell r="J440" t="str">
            <v>06 - Média e Alta Complexidade (MAC)</v>
          </cell>
          <cell r="K440">
            <v>2.9999999999999996</v>
          </cell>
        </row>
        <row r="441">
          <cell r="A441">
            <v>408060115</v>
          </cell>
          <cell r="B441" t="str">
            <v>0408060115 - ENCURTAMENTO DE OSSOS LONGOS EXCETO DA MÃO E DO PÉ</v>
          </cell>
          <cell r="C441" t="str">
            <v>ORTOPEDIA</v>
          </cell>
          <cell r="D441" t="str">
            <v>AIH MS</v>
          </cell>
          <cell r="E441">
            <v>283.35000000000002</v>
          </cell>
          <cell r="F441">
            <v>1133.4000000000001</v>
          </cell>
          <cell r="H441">
            <v>1416.75</v>
          </cell>
          <cell r="I441" t="str">
            <v>média</v>
          </cell>
          <cell r="J441" t="str">
            <v>06 - Média e Alta Complexidade (MAC)</v>
          </cell>
          <cell r="K441">
            <v>4</v>
          </cell>
        </row>
        <row r="442">
          <cell r="A442">
            <v>408060123</v>
          </cell>
          <cell r="B442" t="str">
            <v>0408060123 - EXPLORAÇÃO ARTICULAR C/ OU S/ SINOVECTOMIA DE MÉDIAS / GRANDES ARTICULAÇÕES</v>
          </cell>
          <cell r="C442" t="str">
            <v>ORTOPEDIA</v>
          </cell>
          <cell r="D442" t="str">
            <v>AIH MS</v>
          </cell>
          <cell r="E442">
            <v>283.66000000000003</v>
          </cell>
          <cell r="F442">
            <v>1134.6400000000001</v>
          </cell>
          <cell r="H442">
            <v>1418.3</v>
          </cell>
          <cell r="I442" t="str">
            <v>média</v>
          </cell>
          <cell r="J442" t="str">
            <v>06 - Média e Alta Complexidade (MAC)</v>
          </cell>
          <cell r="K442">
            <v>4</v>
          </cell>
        </row>
        <row r="443">
          <cell r="A443">
            <v>408060131</v>
          </cell>
          <cell r="B443" t="str">
            <v>0408060131 - EXPLORAÇÃO ARTICULAR C/ OU S/ SINOVECTOMIA DE PEQUENAS ARTICULAÇÕES</v>
          </cell>
          <cell r="C443" t="str">
            <v>ORTOPEDIA</v>
          </cell>
          <cell r="D443" t="str">
            <v>AIH MS</v>
          </cell>
          <cell r="E443">
            <v>142.06</v>
          </cell>
          <cell r="F443">
            <v>994.42</v>
          </cell>
          <cell r="H443">
            <v>1136.48</v>
          </cell>
          <cell r="I443" t="str">
            <v>média</v>
          </cell>
          <cell r="J443" t="str">
            <v>06 - Média e Alta Complexidade (MAC)</v>
          </cell>
          <cell r="K443">
            <v>7</v>
          </cell>
          <cell r="L443">
            <v>426.18</v>
          </cell>
        </row>
        <row r="444">
          <cell r="A444">
            <v>408060140</v>
          </cell>
          <cell r="B444" t="str">
            <v>0408060140 - FASCIECTOMIA</v>
          </cell>
          <cell r="C444" t="str">
            <v>ORTOPEDIA</v>
          </cell>
          <cell r="D444" t="str">
            <v>AIH MS</v>
          </cell>
          <cell r="E444">
            <v>222.95</v>
          </cell>
          <cell r="F444">
            <v>1114.75</v>
          </cell>
          <cell r="H444">
            <v>1337.7</v>
          </cell>
          <cell r="I444" t="str">
            <v>média</v>
          </cell>
          <cell r="J444" t="str">
            <v>06 - Média e Alta Complexidade (MAC)</v>
          </cell>
          <cell r="K444">
            <v>5</v>
          </cell>
          <cell r="L444">
            <v>222.95</v>
          </cell>
        </row>
        <row r="445">
          <cell r="A445">
            <v>408060158</v>
          </cell>
          <cell r="B445" t="str">
            <v>0408060158 - MANIPULAÇÃO ARTICULAR</v>
          </cell>
          <cell r="C445" t="str">
            <v>ORTOPEDIA</v>
          </cell>
          <cell r="D445" t="str">
            <v>AIH MS</v>
          </cell>
          <cell r="E445">
            <v>122.01</v>
          </cell>
          <cell r="F445">
            <v>976.08</v>
          </cell>
          <cell r="H445">
            <v>1098.0899999999999</v>
          </cell>
          <cell r="I445" t="str">
            <v>média</v>
          </cell>
          <cell r="J445" t="str">
            <v>06 - Média e Alta Complexidade (MAC)</v>
          </cell>
          <cell r="K445">
            <v>8</v>
          </cell>
          <cell r="L445">
            <v>488.04</v>
          </cell>
        </row>
        <row r="446">
          <cell r="A446">
            <v>408060166</v>
          </cell>
          <cell r="B446" t="str">
            <v>0408060166 - OSTECTOMIA DE OSSOS DA MÃO E/OU DO PÉ</v>
          </cell>
          <cell r="C446" t="str">
            <v>ORTOPEDIA</v>
          </cell>
          <cell r="D446" t="str">
            <v>AIH MS</v>
          </cell>
          <cell r="E446">
            <v>258.61</v>
          </cell>
          <cell r="F446">
            <v>1034.44</v>
          </cell>
          <cell r="H446">
            <v>1293.05</v>
          </cell>
          <cell r="I446" t="str">
            <v>média</v>
          </cell>
          <cell r="J446" t="str">
            <v>06 - Média e Alta Complexidade (MAC)</v>
          </cell>
          <cell r="K446">
            <v>4</v>
          </cell>
        </row>
        <row r="447">
          <cell r="A447">
            <v>408060174</v>
          </cell>
          <cell r="B447" t="str">
            <v>0408060174 - OSTECTOMIA DE OSSOS LONGOS EXCETO DA MÃO E DO PÉ</v>
          </cell>
          <cell r="C447" t="str">
            <v>ORTOPEDIA</v>
          </cell>
          <cell r="D447" t="str">
            <v>AIH MS</v>
          </cell>
          <cell r="E447">
            <v>649.74</v>
          </cell>
          <cell r="F447">
            <v>1299.48</v>
          </cell>
          <cell r="H447">
            <v>1949.22</v>
          </cell>
          <cell r="I447" t="str">
            <v>média</v>
          </cell>
          <cell r="J447" t="str">
            <v>06 - Média e Alta Complexidade (MAC)</v>
          </cell>
          <cell r="K447">
            <v>2</v>
          </cell>
        </row>
        <row r="448">
          <cell r="A448">
            <v>408060182</v>
          </cell>
          <cell r="B448" t="str">
            <v>0408060182 - OSTEOTOMIA DE OSSOS DA MÃO E/OU DO PÉ</v>
          </cell>
          <cell r="C448" t="str">
            <v>ORTOPEDIA</v>
          </cell>
          <cell r="D448" t="str">
            <v>AIH MS</v>
          </cell>
          <cell r="E448">
            <v>327.25</v>
          </cell>
          <cell r="F448">
            <v>981.75</v>
          </cell>
          <cell r="H448">
            <v>1309</v>
          </cell>
          <cell r="I448" t="str">
            <v>média</v>
          </cell>
          <cell r="J448" t="str">
            <v>06 - Média e Alta Complexidade (MAC)</v>
          </cell>
          <cell r="K448">
            <v>3</v>
          </cell>
        </row>
        <row r="449">
          <cell r="A449">
            <v>408060190</v>
          </cell>
          <cell r="B449" t="str">
            <v>0408060190 - OSTEOTOMIA DE OSSOS LONGOS EXCETO DA MÃO E DO PÉ</v>
          </cell>
          <cell r="C449" t="str">
            <v>ORTOPEDIA</v>
          </cell>
          <cell r="D449" t="str">
            <v>AIH MS</v>
          </cell>
          <cell r="E449">
            <v>645.67999999999995</v>
          </cell>
          <cell r="F449">
            <v>1291.3599999999999</v>
          </cell>
          <cell r="H449">
            <v>1937.04</v>
          </cell>
          <cell r="I449" t="str">
            <v>média</v>
          </cell>
          <cell r="J449" t="str">
            <v>06 - Média e Alta Complexidade (MAC)</v>
          </cell>
          <cell r="K449">
            <v>2</v>
          </cell>
        </row>
        <row r="450">
          <cell r="A450">
            <v>408060204</v>
          </cell>
          <cell r="B450" t="str">
            <v>0408060204 - REINSERÇÃO MUSCULAR</v>
          </cell>
          <cell r="C450" t="str">
            <v>ORTOPEDIA</v>
          </cell>
          <cell r="D450" t="str">
            <v>AIH MS</v>
          </cell>
          <cell r="E450">
            <v>203.29</v>
          </cell>
          <cell r="F450">
            <v>1016.45</v>
          </cell>
          <cell r="H450">
            <v>1219.74</v>
          </cell>
          <cell r="I450" t="str">
            <v>média</v>
          </cell>
          <cell r="J450" t="str">
            <v>06 - Média e Alta Complexidade (MAC)</v>
          </cell>
          <cell r="K450">
            <v>5</v>
          </cell>
          <cell r="L450">
            <v>203.29</v>
          </cell>
        </row>
        <row r="451">
          <cell r="A451">
            <v>408060212</v>
          </cell>
          <cell r="B451" t="str">
            <v>0408060212 - RESSECÇÃO DE CISTO SINOVIAL</v>
          </cell>
          <cell r="C451" t="str">
            <v>ORTOPEDIA</v>
          </cell>
          <cell r="D451" t="str">
            <v>AIH MS</v>
          </cell>
          <cell r="E451">
            <v>91.49</v>
          </cell>
          <cell r="F451">
            <v>914.9</v>
          </cell>
          <cell r="H451">
            <v>1006.39</v>
          </cell>
          <cell r="I451" t="str">
            <v>média</v>
          </cell>
          <cell r="J451" t="str">
            <v>06 - Média e Alta Complexidade (MAC)</v>
          </cell>
          <cell r="K451">
            <v>10</v>
          </cell>
          <cell r="L451">
            <v>548.93999999999994</v>
          </cell>
        </row>
        <row r="452">
          <cell r="A452">
            <v>408060239</v>
          </cell>
          <cell r="B452" t="str">
            <v>0408060239 - RESSECÇÃO DE TUMOR E RECONSTRUÇÃO C/ RETALHO MICROCIRÚRGICO</v>
          </cell>
          <cell r="C452" t="str">
            <v>ORTOPEDIA</v>
          </cell>
          <cell r="D452" t="str">
            <v>AIH MS</v>
          </cell>
          <cell r="E452">
            <v>2263.54</v>
          </cell>
          <cell r="F452">
            <v>4527.08</v>
          </cell>
          <cell r="H452">
            <v>6790.62</v>
          </cell>
          <cell r="I452" t="str">
            <v>alta</v>
          </cell>
          <cell r="J452" t="str">
            <v>06 - Média e Alta Complexidade (MAC)</v>
          </cell>
          <cell r="K452">
            <v>2</v>
          </cell>
        </row>
        <row r="453">
          <cell r="A453">
            <v>408060247</v>
          </cell>
          <cell r="B453" t="str">
            <v>0408060247 - RESSECÇÃO DE TUMOR E RECONSTRUÇÃO C/ RETALHO NÃO MICROCIRÚRGICO (EXCETO MÃO E PÉ)</v>
          </cell>
          <cell r="C453" t="str">
            <v>ORTOPEDIA</v>
          </cell>
          <cell r="D453" t="str">
            <v>AIH MS</v>
          </cell>
          <cell r="E453">
            <v>1089.98</v>
          </cell>
          <cell r="F453">
            <v>2179.96</v>
          </cell>
          <cell r="H453">
            <v>3269.94</v>
          </cell>
          <cell r="I453" t="str">
            <v>alta</v>
          </cell>
          <cell r="J453" t="str">
            <v>06 - Média e Alta Complexidade (MAC)</v>
          </cell>
          <cell r="K453">
            <v>2</v>
          </cell>
        </row>
        <row r="454">
          <cell r="A454">
            <v>408060255</v>
          </cell>
          <cell r="B454" t="str">
            <v>0408060255 - RESSECÇÃO DE TUMOR E RECONSTRUÇÃO C/ TRANSPORTE ÓSSEO</v>
          </cell>
          <cell r="C454" t="str">
            <v>ORTOPEDIA</v>
          </cell>
          <cell r="D454" t="str">
            <v>AIH MS</v>
          </cell>
          <cell r="E454">
            <v>1089.98</v>
          </cell>
          <cell r="F454">
            <v>2179.96</v>
          </cell>
          <cell r="H454">
            <v>3269.94</v>
          </cell>
          <cell r="I454" t="str">
            <v>alta</v>
          </cell>
          <cell r="J454" t="str">
            <v>06 - Média e Alta Complexidade (MAC)</v>
          </cell>
          <cell r="K454">
            <v>2</v>
          </cell>
        </row>
        <row r="455">
          <cell r="A455">
            <v>408060263</v>
          </cell>
          <cell r="B455" t="str">
            <v>0408060263 - RESSECÇÃO DE TUMOR ÓSSEO C/ SUBSTITUIÇÃO (ENDOPRÓTESE)</v>
          </cell>
          <cell r="C455" t="str">
            <v>ORTOPEDIA</v>
          </cell>
          <cell r="D455" t="str">
            <v>AIH MS</v>
          </cell>
          <cell r="E455">
            <v>2561.2399999999998</v>
          </cell>
          <cell r="F455">
            <v>5122.4799999999996</v>
          </cell>
          <cell r="H455">
            <v>7683.72</v>
          </cell>
          <cell r="I455" t="str">
            <v>alta</v>
          </cell>
          <cell r="J455" t="str">
            <v>06 - Média e Alta Complexidade (MAC)</v>
          </cell>
          <cell r="K455">
            <v>2</v>
          </cell>
        </row>
        <row r="456">
          <cell r="A456">
            <v>408060271</v>
          </cell>
          <cell r="B456" t="str">
            <v>0408060271 - RESSECÇÃO DE TUMOR ÓSSEO E RECONSTRUÇÃO C/ ENXERTO</v>
          </cell>
          <cell r="C456" t="str">
            <v>ORTOPEDIA</v>
          </cell>
          <cell r="D456" t="str">
            <v>AIH MS</v>
          </cell>
          <cell r="E456">
            <v>1089.98</v>
          </cell>
          <cell r="F456">
            <v>2179.96</v>
          </cell>
          <cell r="H456">
            <v>3269.94</v>
          </cell>
          <cell r="I456" t="str">
            <v>alta</v>
          </cell>
          <cell r="J456" t="str">
            <v>06 - Média e Alta Complexidade (MAC)</v>
          </cell>
          <cell r="K456">
            <v>2</v>
          </cell>
        </row>
        <row r="457">
          <cell r="A457">
            <v>408060280</v>
          </cell>
          <cell r="B457" t="str">
            <v>0408060280 - RESSECÇÃO DE TUMOR ÓSSEO E RECONSTRUÇÃO C/ RETALHO NÃO MICROCIRÚRGICO (APENAS MÃO E PÉ)</v>
          </cell>
          <cell r="C457" t="str">
            <v>ORTOPEDIA</v>
          </cell>
          <cell r="D457" t="str">
            <v>AIH MS</v>
          </cell>
          <cell r="E457">
            <v>1089.98</v>
          </cell>
          <cell r="F457">
            <v>2179.96</v>
          </cell>
          <cell r="H457">
            <v>3269.94</v>
          </cell>
          <cell r="I457" t="str">
            <v>alta</v>
          </cell>
          <cell r="J457" t="str">
            <v>06 - Média e Alta Complexidade (MAC)</v>
          </cell>
          <cell r="K457">
            <v>2</v>
          </cell>
        </row>
        <row r="458">
          <cell r="A458">
            <v>408060298</v>
          </cell>
          <cell r="B458" t="str">
            <v>0408060298 - RESSECÇÃO DE TUMOR ÓSSEO E RECONSTRUÇÃO POR DESLIZAMENTO</v>
          </cell>
          <cell r="C458" t="str">
            <v>ORTOPEDIA</v>
          </cell>
          <cell r="D458" t="str">
            <v>AIH MS</v>
          </cell>
          <cell r="E458">
            <v>313.13</v>
          </cell>
          <cell r="F458">
            <v>626.26</v>
          </cell>
          <cell r="H458">
            <v>939.39</v>
          </cell>
          <cell r="I458" t="str">
            <v>alta</v>
          </cell>
          <cell r="J458" t="str">
            <v>06 - Média e Alta Complexidade (MAC)</v>
          </cell>
          <cell r="K458">
            <v>2</v>
          </cell>
        </row>
        <row r="459">
          <cell r="A459">
            <v>408060301</v>
          </cell>
          <cell r="B459" t="str">
            <v>0408060301 - RESSECÇÃO MUSCULAR</v>
          </cell>
          <cell r="C459" t="str">
            <v>ORTOPEDIA</v>
          </cell>
          <cell r="D459" t="str">
            <v>AIH MS</v>
          </cell>
          <cell r="E459">
            <v>203.29</v>
          </cell>
          <cell r="F459">
            <v>1016.45</v>
          </cell>
          <cell r="H459">
            <v>1219.74</v>
          </cell>
          <cell r="I459" t="str">
            <v>média</v>
          </cell>
          <cell r="J459" t="str">
            <v>06 - Média e Alta Complexidade (MAC)</v>
          </cell>
          <cell r="K459">
            <v>5</v>
          </cell>
          <cell r="L459">
            <v>203.29</v>
          </cell>
        </row>
        <row r="460">
          <cell r="A460">
            <v>408060310</v>
          </cell>
          <cell r="B460" t="str">
            <v>0408060310 - RESSECÇÃO SIMPLES DE TUMOR ÓSSEO / DE PARTES MOLES</v>
          </cell>
          <cell r="C460" t="str">
            <v>ORTOPEDIA</v>
          </cell>
          <cell r="D460" t="str">
            <v>AIH MS</v>
          </cell>
          <cell r="E460">
            <v>368.03</v>
          </cell>
          <cell r="F460">
            <v>1104.0899999999999</v>
          </cell>
          <cell r="H460">
            <v>1472.12</v>
          </cell>
          <cell r="I460" t="str">
            <v>média</v>
          </cell>
          <cell r="J460" t="str">
            <v>06 - Média e Alta Complexidade (MAC)</v>
          </cell>
          <cell r="K460">
            <v>3</v>
          </cell>
        </row>
        <row r="461">
          <cell r="A461">
            <v>408060328</v>
          </cell>
          <cell r="B461" t="str">
            <v>0408060328 - RETIRADA DE CORPO ESTRANHO INTRA-ARTICULAR</v>
          </cell>
          <cell r="C461" t="str">
            <v>ORTOPEDIA</v>
          </cell>
          <cell r="D461" t="str">
            <v>AIH MS</v>
          </cell>
          <cell r="E461">
            <v>139.07</v>
          </cell>
          <cell r="F461">
            <v>973.49</v>
          </cell>
          <cell r="H461">
            <v>1112.56</v>
          </cell>
          <cell r="I461" t="str">
            <v>média</v>
          </cell>
          <cell r="J461" t="str">
            <v>06 - Média e Alta Complexidade (MAC)</v>
          </cell>
          <cell r="K461">
            <v>7</v>
          </cell>
          <cell r="L461">
            <v>417.21</v>
          </cell>
        </row>
        <row r="462">
          <cell r="A462">
            <v>408060336</v>
          </cell>
          <cell r="B462" t="str">
            <v>0408060336 - RETIRADA DE CORPO ESTRANHO INTRA-ÓSSEO</v>
          </cell>
          <cell r="C462" t="str">
            <v>ORTOPEDIA</v>
          </cell>
          <cell r="D462" t="str">
            <v>AIH MS</v>
          </cell>
          <cell r="E462">
            <v>140.33000000000001</v>
          </cell>
          <cell r="F462">
            <v>982.31</v>
          </cell>
          <cell r="H462">
            <v>1122.6400000000001</v>
          </cell>
          <cell r="I462" t="str">
            <v>média</v>
          </cell>
          <cell r="J462" t="str">
            <v>06 - Média e Alta Complexidade (MAC)</v>
          </cell>
          <cell r="K462">
            <v>6.9999999999999991</v>
          </cell>
          <cell r="L462">
            <v>420.9899999999999</v>
          </cell>
        </row>
        <row r="463">
          <cell r="A463">
            <v>408060344</v>
          </cell>
          <cell r="B463" t="str">
            <v>0408060344 - RETIRADA DE ESPAÇADORES / OUTROS MATERIAIS</v>
          </cell>
          <cell r="C463" t="str">
            <v>ORTOPEDIA</v>
          </cell>
          <cell r="D463" t="str">
            <v>AIH MS</v>
          </cell>
          <cell r="E463">
            <v>151.66999999999999</v>
          </cell>
          <cell r="F463">
            <v>910.02</v>
          </cell>
          <cell r="H463">
            <v>1061.69</v>
          </cell>
          <cell r="I463" t="str">
            <v>média</v>
          </cell>
          <cell r="J463" t="str">
            <v>06 - Média e Alta Complexidade (MAC)</v>
          </cell>
          <cell r="K463">
            <v>6</v>
          </cell>
          <cell r="L463">
            <v>303.33999999999997</v>
          </cell>
        </row>
        <row r="464">
          <cell r="A464">
            <v>408060352</v>
          </cell>
          <cell r="B464" t="str">
            <v>0408060352 - RETIRADA DE FIO OU PINO INTRA-ÓSSEO</v>
          </cell>
          <cell r="C464" t="str">
            <v>ORTOPEDIA</v>
          </cell>
          <cell r="D464" t="str">
            <v>AIH MS</v>
          </cell>
          <cell r="E464">
            <v>151.66</v>
          </cell>
          <cell r="F464">
            <v>909.96</v>
          </cell>
          <cell r="H464">
            <v>1061.6199999999999</v>
          </cell>
          <cell r="I464" t="str">
            <v>média</v>
          </cell>
          <cell r="J464" t="str">
            <v>06 - Média e Alta Complexidade (MAC)</v>
          </cell>
          <cell r="K464">
            <v>6</v>
          </cell>
          <cell r="L464">
            <v>303.32</v>
          </cell>
        </row>
        <row r="465">
          <cell r="A465">
            <v>408060360</v>
          </cell>
          <cell r="B465" t="str">
            <v>0408060360 - RETIRADA DE FIXADOR EXTERNO</v>
          </cell>
          <cell r="C465" t="str">
            <v>ORTOPEDIA</v>
          </cell>
          <cell r="D465" t="str">
            <v>AIH MS</v>
          </cell>
          <cell r="E465">
            <v>151.66999999999999</v>
          </cell>
          <cell r="F465">
            <v>910.02</v>
          </cell>
          <cell r="H465">
            <v>1061.69</v>
          </cell>
          <cell r="I465" t="str">
            <v>média</v>
          </cell>
          <cell r="J465" t="str">
            <v>06 - Média e Alta Complexidade (MAC)</v>
          </cell>
          <cell r="K465">
            <v>6</v>
          </cell>
          <cell r="L465">
            <v>303.33999999999997</v>
          </cell>
        </row>
        <row r="466">
          <cell r="A466">
            <v>408060379</v>
          </cell>
          <cell r="B466" t="str">
            <v>0408060379 - RETIRADA DE PLACA E/OU PARAFUSOS</v>
          </cell>
          <cell r="C466" t="str">
            <v>ORTOPEDIA</v>
          </cell>
          <cell r="D466" t="str">
            <v>AIH MS</v>
          </cell>
          <cell r="E466">
            <v>225.16</v>
          </cell>
          <cell r="F466">
            <v>1350.96</v>
          </cell>
          <cell r="H466">
            <v>1576.12</v>
          </cell>
          <cell r="I466" t="str">
            <v>média</v>
          </cell>
          <cell r="J466" t="str">
            <v>06 - Média e Alta Complexidade (MAC)</v>
          </cell>
          <cell r="K466">
            <v>6</v>
          </cell>
          <cell r="L466">
            <v>450.32</v>
          </cell>
        </row>
        <row r="467">
          <cell r="A467">
            <v>408060387</v>
          </cell>
          <cell r="B467" t="str">
            <v>0408060387 - RETIRADA DE PRÓTESE DE SUBSTITUIÇÃO DE GRANDES ARTICULAÇÕES (OMBRO / COTOVELO / QUADRIL / JOELHO)</v>
          </cell>
          <cell r="C467" t="str">
            <v>ORTOPEDIA</v>
          </cell>
          <cell r="D467" t="str">
            <v>AIH MS</v>
          </cell>
          <cell r="E467">
            <v>759.42</v>
          </cell>
          <cell r="F467">
            <v>1518.84</v>
          </cell>
          <cell r="H467">
            <v>2278.2600000000002</v>
          </cell>
          <cell r="I467" t="str">
            <v>média</v>
          </cell>
          <cell r="J467" t="str">
            <v>06 - Média e Alta Complexidade (MAC)</v>
          </cell>
          <cell r="K467">
            <v>2</v>
          </cell>
        </row>
        <row r="468">
          <cell r="A468">
            <v>408060409</v>
          </cell>
          <cell r="B468" t="str">
            <v>0408060409 - RETIRADA DE TRAÇÃO TRANS-ESQUELÉTICA</v>
          </cell>
          <cell r="C468" t="str">
            <v>ORTOPEDIA</v>
          </cell>
          <cell r="D468" t="str">
            <v>AIH MS</v>
          </cell>
          <cell r="E468">
            <v>225.17</v>
          </cell>
          <cell r="F468">
            <v>675.51</v>
          </cell>
          <cell r="H468">
            <v>900.68</v>
          </cell>
          <cell r="I468" t="str">
            <v>média</v>
          </cell>
          <cell r="J468" t="str">
            <v>06 - Média e Alta Complexidade (MAC)</v>
          </cell>
          <cell r="K468">
            <v>3</v>
          </cell>
        </row>
        <row r="469">
          <cell r="A469">
            <v>408060417</v>
          </cell>
          <cell r="B469" t="str">
            <v>0408060417 - RETRAÇÃO CICATRICIAL DOS DEDOS COM COMPROMETIMENTO TENDINOSO (POR DEDO)</v>
          </cell>
          <cell r="C469" t="str">
            <v>ORTOPEDIA</v>
          </cell>
          <cell r="D469" t="str">
            <v>AIH MS</v>
          </cell>
          <cell r="E469">
            <v>205.53</v>
          </cell>
          <cell r="F469">
            <v>1027.6500000000001</v>
          </cell>
          <cell r="H469">
            <v>1233.18</v>
          </cell>
          <cell r="I469" t="str">
            <v>média</v>
          </cell>
          <cell r="J469" t="str">
            <v>06 - Média e Alta Complexidade (MAC)</v>
          </cell>
          <cell r="K469">
            <v>5</v>
          </cell>
          <cell r="L469">
            <v>205.53</v>
          </cell>
        </row>
        <row r="470">
          <cell r="A470">
            <v>408060425</v>
          </cell>
          <cell r="B470" t="str">
            <v>0408060425 - REVISÃO CIRÚRGICA DE COTO DE AMPUTAÇÃO DOS DEDOS</v>
          </cell>
          <cell r="C470" t="str">
            <v>ORTOPEDIA</v>
          </cell>
          <cell r="D470" t="str">
            <v>AIH MS</v>
          </cell>
          <cell r="E470">
            <v>207.02</v>
          </cell>
          <cell r="F470">
            <v>1035.0999999999999</v>
          </cell>
          <cell r="H470">
            <v>1242.1199999999999</v>
          </cell>
          <cell r="I470" t="str">
            <v>média</v>
          </cell>
          <cell r="J470" t="str">
            <v>06 - Média e Alta Complexidade (MAC)</v>
          </cell>
          <cell r="K470">
            <v>4.9999999999999991</v>
          </cell>
          <cell r="L470">
            <v>207.01999999999984</v>
          </cell>
        </row>
        <row r="471">
          <cell r="A471">
            <v>408060433</v>
          </cell>
          <cell r="B471" t="str">
            <v>0408060433 - TENODESE</v>
          </cell>
          <cell r="C471" t="str">
            <v>ORTOPEDIA</v>
          </cell>
          <cell r="D471" t="str">
            <v>AIH MS</v>
          </cell>
          <cell r="E471">
            <v>204.09</v>
          </cell>
          <cell r="F471">
            <v>1020.45</v>
          </cell>
          <cell r="H471">
            <v>1224.54</v>
          </cell>
          <cell r="I471" t="str">
            <v>média</v>
          </cell>
          <cell r="J471" t="str">
            <v>06 - Média e Alta Complexidade (MAC)</v>
          </cell>
          <cell r="K471">
            <v>5</v>
          </cell>
          <cell r="L471">
            <v>204.09</v>
          </cell>
        </row>
        <row r="472">
          <cell r="A472">
            <v>408060441</v>
          </cell>
          <cell r="B472" t="str">
            <v>0408060441 - TENÓLISE</v>
          </cell>
          <cell r="C472" t="str">
            <v>ORTOPEDIA</v>
          </cell>
          <cell r="D472" t="str">
            <v>AIH MS</v>
          </cell>
          <cell r="E472">
            <v>229.4</v>
          </cell>
          <cell r="F472">
            <v>917.6</v>
          </cell>
          <cell r="H472">
            <v>1147</v>
          </cell>
          <cell r="I472" t="str">
            <v>média</v>
          </cell>
          <cell r="J472" t="str">
            <v>06 - Média e Alta Complexidade (MAC)</v>
          </cell>
          <cell r="K472">
            <v>4</v>
          </cell>
        </row>
        <row r="473">
          <cell r="A473">
            <v>408060450</v>
          </cell>
          <cell r="B473" t="str">
            <v>0408060450 - TENOMIORRAFIA</v>
          </cell>
          <cell r="C473" t="str">
            <v>ORTOPEDIA</v>
          </cell>
          <cell r="D473" t="str">
            <v>AIH MS</v>
          </cell>
          <cell r="E473">
            <v>205.91</v>
          </cell>
          <cell r="F473">
            <v>1029.55</v>
          </cell>
          <cell r="H473">
            <v>1235.46</v>
          </cell>
          <cell r="I473" t="str">
            <v>média</v>
          </cell>
          <cell r="J473" t="str">
            <v>06 - Média e Alta Complexidade (MAC)</v>
          </cell>
          <cell r="K473">
            <v>5</v>
          </cell>
          <cell r="L473">
            <v>205.91</v>
          </cell>
        </row>
        <row r="474">
          <cell r="A474">
            <v>408060468</v>
          </cell>
          <cell r="B474" t="str">
            <v>0408060468 - TENOMIOTOMIA / DESINSERÇÃO</v>
          </cell>
          <cell r="C474" t="str">
            <v>ORTOPEDIA</v>
          </cell>
          <cell r="D474" t="str">
            <v>AIH MS</v>
          </cell>
          <cell r="E474">
            <v>208.94</v>
          </cell>
          <cell r="F474">
            <v>1044.7</v>
          </cell>
          <cell r="H474">
            <v>1253.6400000000001</v>
          </cell>
          <cell r="I474" t="str">
            <v>média</v>
          </cell>
          <cell r="J474" t="str">
            <v>06 - Média e Alta Complexidade (MAC)</v>
          </cell>
          <cell r="K474">
            <v>5</v>
          </cell>
          <cell r="L474">
            <v>208.94</v>
          </cell>
        </row>
        <row r="475">
          <cell r="A475">
            <v>408060476</v>
          </cell>
          <cell r="B475" t="str">
            <v>0408060476 - TENOPLASTIA OU ENXERTO DE TENDÃO UNICO</v>
          </cell>
          <cell r="C475" t="str">
            <v>ORTOPEDIA</v>
          </cell>
          <cell r="D475" t="str">
            <v>AIH MS</v>
          </cell>
          <cell r="E475">
            <v>680.2</v>
          </cell>
          <cell r="F475">
            <v>1360.4</v>
          </cell>
          <cell r="H475">
            <v>2040.6</v>
          </cell>
          <cell r="I475" t="str">
            <v>média</v>
          </cell>
          <cell r="J475" t="str">
            <v>06 - Média e Alta Complexidade (MAC)</v>
          </cell>
          <cell r="K475">
            <v>2</v>
          </cell>
        </row>
        <row r="476">
          <cell r="A476">
            <v>408060484</v>
          </cell>
          <cell r="B476" t="str">
            <v>0408060484 - TENORRAFIA ÚNICA EM TÚNEL OSTEO-FIBROSO</v>
          </cell>
          <cell r="C476" t="str">
            <v>ORTOPEDIA</v>
          </cell>
          <cell r="D476" t="str">
            <v>AIH MS</v>
          </cell>
          <cell r="E476">
            <v>421.3</v>
          </cell>
          <cell r="F476">
            <v>1263.9000000000001</v>
          </cell>
          <cell r="H476">
            <v>1685.2</v>
          </cell>
          <cell r="I476" t="str">
            <v>média</v>
          </cell>
          <cell r="J476" t="str">
            <v>06 - Média e Alta Complexidade (MAC)</v>
          </cell>
          <cell r="K476">
            <v>3</v>
          </cell>
        </row>
        <row r="477">
          <cell r="A477">
            <v>408060492</v>
          </cell>
          <cell r="B477" t="str">
            <v>0408060492 - TRANSPLANTE DO HALUX P/ O POLEGAR</v>
          </cell>
          <cell r="C477" t="str">
            <v>ORTOPEDIA</v>
          </cell>
          <cell r="D477" t="str">
            <v>AIH MS</v>
          </cell>
          <cell r="E477">
            <v>338.92</v>
          </cell>
          <cell r="F477">
            <v>677.84</v>
          </cell>
          <cell r="H477">
            <v>1016.76</v>
          </cell>
          <cell r="I477" t="str">
            <v>alta</v>
          </cell>
          <cell r="J477" t="str">
            <v>06 - Média e Alta Complexidade (MAC)</v>
          </cell>
          <cell r="K477">
            <v>2</v>
          </cell>
        </row>
        <row r="478">
          <cell r="A478">
            <v>408060506</v>
          </cell>
          <cell r="B478" t="str">
            <v>0408060506 - TRANSPLANTE DO SEGUNDO PODODÁCTILO PARA POLEGAR / QUALQUER OUTRO DEDO DA MÃO</v>
          </cell>
          <cell r="C478" t="str">
            <v>ORTOPEDIA</v>
          </cell>
          <cell r="D478" t="str">
            <v>AIH MS</v>
          </cell>
          <cell r="E478">
            <v>402.16</v>
          </cell>
          <cell r="F478">
            <v>804.32</v>
          </cell>
          <cell r="H478">
            <v>1206.48</v>
          </cell>
          <cell r="I478" t="str">
            <v>alta</v>
          </cell>
          <cell r="J478" t="str">
            <v>06 - Média e Alta Complexidade (MAC)</v>
          </cell>
          <cell r="K478">
            <v>2</v>
          </cell>
        </row>
        <row r="479">
          <cell r="A479">
            <v>408060514</v>
          </cell>
          <cell r="B479" t="str">
            <v>0408060514 - TRANSPLANTE MÚSCULO-CUTÂNEO C/ MICRO-ANASTOMOSE NO TRONCO / EXTREMIDADE</v>
          </cell>
          <cell r="C479" t="str">
            <v>ORTOPEDIA</v>
          </cell>
          <cell r="D479" t="str">
            <v>AIH MS</v>
          </cell>
          <cell r="E479">
            <v>1297.01</v>
          </cell>
          <cell r="F479">
            <v>2594.02</v>
          </cell>
          <cell r="H479">
            <v>3891.03</v>
          </cell>
          <cell r="I479" t="str">
            <v>alta</v>
          </cell>
          <cell r="J479" t="str">
            <v>06 - Média e Alta Complexidade (MAC)</v>
          </cell>
          <cell r="K479">
            <v>2</v>
          </cell>
        </row>
        <row r="480">
          <cell r="A480">
            <v>408060522</v>
          </cell>
          <cell r="B480" t="str">
            <v>0408060522 - TRANSPLANTE OSTEO-MÚSCULO-CUTÂNEO C/ MICRO-ANASTOMOSE NO TRONCO OU EXTREMIDADES</v>
          </cell>
          <cell r="C480" t="str">
            <v>ORTOPEDIA</v>
          </cell>
          <cell r="D480" t="str">
            <v>AIH MS</v>
          </cell>
          <cell r="E480">
            <v>1044.8599999999999</v>
          </cell>
          <cell r="F480">
            <v>2089.7199999999998</v>
          </cell>
          <cell r="H480">
            <v>3134.58</v>
          </cell>
          <cell r="I480" t="str">
            <v>alta</v>
          </cell>
          <cell r="J480" t="str">
            <v>06 - Média e Alta Complexidade (MAC)</v>
          </cell>
          <cell r="K480">
            <v>2</v>
          </cell>
        </row>
        <row r="481">
          <cell r="A481">
            <v>408060530</v>
          </cell>
          <cell r="B481" t="str">
            <v>0408060530 - TRANSPOSIÇÃO / TRANSFERÊNCIA MIOTENDINOSA MÚLTIPLA</v>
          </cell>
          <cell r="C481" t="str">
            <v>ORTOPEDIA</v>
          </cell>
          <cell r="D481" t="str">
            <v>AIH MS</v>
          </cell>
          <cell r="E481">
            <v>346.53</v>
          </cell>
          <cell r="F481">
            <v>1039.5899999999999</v>
          </cell>
          <cell r="H481">
            <v>1386.12</v>
          </cell>
          <cell r="I481" t="str">
            <v>média</v>
          </cell>
          <cell r="J481" t="str">
            <v>06 - Média e Alta Complexidade (MAC)</v>
          </cell>
          <cell r="K481">
            <v>3</v>
          </cell>
        </row>
        <row r="482">
          <cell r="A482">
            <v>408060549</v>
          </cell>
          <cell r="B482" t="str">
            <v>0408060549 - TRANSPOSIÇÃO / TRANSFERÊNCIA MIOTENDINOSA ÚNICA</v>
          </cell>
          <cell r="C482" t="str">
            <v>ORTOPEDIA</v>
          </cell>
          <cell r="D482" t="str">
            <v>AIH MS</v>
          </cell>
          <cell r="E482">
            <v>214.21</v>
          </cell>
          <cell r="F482">
            <v>1071.05</v>
          </cell>
          <cell r="H482">
            <v>1285.26</v>
          </cell>
          <cell r="I482" t="str">
            <v>média</v>
          </cell>
          <cell r="J482" t="str">
            <v>06 - Média e Alta Complexidade (MAC)</v>
          </cell>
          <cell r="K482">
            <v>5</v>
          </cell>
          <cell r="L482">
            <v>214.21</v>
          </cell>
        </row>
        <row r="483">
          <cell r="A483">
            <v>408060573</v>
          </cell>
          <cell r="B483" t="str">
            <v>0408060573 - TRATAMENTO CIRÚRGICO DE DEDO EM MARTELO / EM GARRA (MÃO E PÉ)</v>
          </cell>
          <cell r="C483" t="str">
            <v>ORTOPEDIA</v>
          </cell>
          <cell r="D483" t="str">
            <v>AIH MS</v>
          </cell>
          <cell r="E483">
            <v>268.41000000000003</v>
          </cell>
          <cell r="F483">
            <v>1073.6400000000001</v>
          </cell>
          <cell r="H483">
            <v>1342.05</v>
          </cell>
          <cell r="I483" t="str">
            <v>média</v>
          </cell>
          <cell r="J483" t="str">
            <v>06 - Média e Alta Complexidade (MAC)</v>
          </cell>
          <cell r="K483">
            <v>4</v>
          </cell>
        </row>
        <row r="484">
          <cell r="A484">
            <v>408060581</v>
          </cell>
          <cell r="B484" t="str">
            <v>0408060581 - TRATAMENTO CIRÚRGICO DE DEFORMIDADE ARTICULAR POR RETRACAO TENO-CAPSULO-LIGAMENTAR</v>
          </cell>
          <cell r="C484" t="str">
            <v>ORTOPEDIA</v>
          </cell>
          <cell r="D484" t="str">
            <v>AIH MS</v>
          </cell>
          <cell r="E484">
            <v>377</v>
          </cell>
          <cell r="F484">
            <v>1131</v>
          </cell>
          <cell r="H484">
            <v>1508</v>
          </cell>
          <cell r="I484" t="str">
            <v>média</v>
          </cell>
          <cell r="J484" t="str">
            <v>06 - Média e Alta Complexidade (MAC)</v>
          </cell>
          <cell r="K484">
            <v>3</v>
          </cell>
        </row>
        <row r="485">
          <cell r="A485">
            <v>408060590</v>
          </cell>
          <cell r="B485" t="str">
            <v>0408060590 - TRATAMENTO CIRÚRGICO DE FRATURA VICIOSAMENTE CONSOLIDADA DOS OSSOS LONGOS EXCETO DA MÃO E DO PÉ</v>
          </cell>
          <cell r="C485" t="str">
            <v>ORTOPEDIA</v>
          </cell>
          <cell r="D485" t="str">
            <v>AIH MS</v>
          </cell>
          <cell r="E485">
            <v>555.83000000000004</v>
          </cell>
          <cell r="F485">
            <v>1111.6600000000001</v>
          </cell>
          <cell r="H485">
            <v>1667.49</v>
          </cell>
          <cell r="I485" t="str">
            <v>média</v>
          </cell>
          <cell r="J485" t="str">
            <v>06 - Média e Alta Complexidade (MAC)</v>
          </cell>
          <cell r="K485">
            <v>2</v>
          </cell>
        </row>
        <row r="486">
          <cell r="A486">
            <v>408060603</v>
          </cell>
          <cell r="B486" t="str">
            <v>0408060603 - TRATAMENTO CIRÚRGICO DE HERNIA MUSCULAR</v>
          </cell>
          <cell r="C486" t="str">
            <v>ORTOPEDIA</v>
          </cell>
          <cell r="D486" t="str">
            <v>AIH MS</v>
          </cell>
          <cell r="E486">
            <v>203.29</v>
          </cell>
          <cell r="F486">
            <v>1016.45</v>
          </cell>
          <cell r="H486">
            <v>1219.74</v>
          </cell>
          <cell r="I486" t="str">
            <v>média</v>
          </cell>
          <cell r="J486" t="str">
            <v>06 - Média e Alta Complexidade (MAC)</v>
          </cell>
          <cell r="K486">
            <v>5</v>
          </cell>
          <cell r="L486">
            <v>203.29</v>
          </cell>
        </row>
        <row r="487">
          <cell r="A487">
            <v>408060646</v>
          </cell>
          <cell r="B487" t="str">
            <v>0408060646 - TRATAMENTO CIRÚRGICO DE MÃO OU PÉ EM FENDA / DEDO BÍFIDO / MACRODACTILIA / POLIDACTILIA</v>
          </cell>
          <cell r="C487" t="str">
            <v>ORTOPEDIA</v>
          </cell>
          <cell r="D487" t="str">
            <v>AIH MS</v>
          </cell>
          <cell r="E487">
            <v>240.6</v>
          </cell>
          <cell r="F487">
            <v>481.2</v>
          </cell>
          <cell r="H487">
            <v>721.8</v>
          </cell>
          <cell r="I487" t="str">
            <v>alta</v>
          </cell>
          <cell r="J487" t="str">
            <v>06 - Média e Alta Complexidade (MAC)</v>
          </cell>
          <cell r="K487">
            <v>2</v>
          </cell>
        </row>
        <row r="488">
          <cell r="A488">
            <v>408060662</v>
          </cell>
          <cell r="B488" t="str">
            <v>0408060662 - TRATAMENTO CIRÚRGICO DE POLIDACTILIA ARTICULADA</v>
          </cell>
          <cell r="C488" t="str">
            <v>ORTOPEDIA</v>
          </cell>
          <cell r="D488" t="str">
            <v>AIH MS</v>
          </cell>
          <cell r="E488">
            <v>232.28</v>
          </cell>
          <cell r="F488">
            <v>464.56</v>
          </cell>
          <cell r="H488">
            <v>696.84</v>
          </cell>
          <cell r="I488" t="str">
            <v>alta</v>
          </cell>
          <cell r="J488" t="str">
            <v>06 - Média e Alta Complexidade (MAC)</v>
          </cell>
          <cell r="K488">
            <v>2</v>
          </cell>
        </row>
        <row r="489">
          <cell r="A489">
            <v>408060697</v>
          </cell>
          <cell r="B489" t="str">
            <v>0408060697 - TRATAMENTO CIRÚRGICO DE SINDACTILIA COMPLEXA (C/ FUSÃO ÓSSEA)</v>
          </cell>
          <cell r="C489" t="str">
            <v>ORTOPEDIA</v>
          </cell>
          <cell r="D489" t="str">
            <v>AIH MS</v>
          </cell>
          <cell r="E489">
            <v>269.56</v>
          </cell>
          <cell r="F489">
            <v>539.12</v>
          </cell>
          <cell r="H489">
            <v>808.68</v>
          </cell>
          <cell r="I489" t="str">
            <v>alta</v>
          </cell>
          <cell r="J489" t="str">
            <v>06 - Média e Alta Complexidade (MAC)</v>
          </cell>
          <cell r="K489">
            <v>2</v>
          </cell>
        </row>
        <row r="490">
          <cell r="A490">
            <v>408060700</v>
          </cell>
          <cell r="B490" t="str">
            <v>0408060700 - TRATAMENTO CIRÚRGICO DE SINDACTILIA SIMPLES (DOIS DEDOS)</v>
          </cell>
          <cell r="C490" t="str">
            <v>ORTOPEDIA</v>
          </cell>
          <cell r="D490" t="str">
            <v>AIH MS</v>
          </cell>
          <cell r="E490">
            <v>209.82</v>
          </cell>
          <cell r="F490">
            <v>1049.0999999999999</v>
          </cell>
          <cell r="H490">
            <v>1258.92</v>
          </cell>
          <cell r="I490" t="str">
            <v>média</v>
          </cell>
          <cell r="J490" t="str">
            <v>06 - Média e Alta Complexidade (MAC)</v>
          </cell>
          <cell r="K490">
            <v>5</v>
          </cell>
          <cell r="L490">
            <v>209.82</v>
          </cell>
        </row>
        <row r="491">
          <cell r="A491">
            <v>402010019</v>
          </cell>
          <cell r="B491" t="str">
            <v>0402010019 - EXTIRPAÇÃO DE BÓCIO INTRATORÁCICO POR VIA TRANSESTERNAL</v>
          </cell>
          <cell r="C491" t="str">
            <v>OTORRINO/CABEÇAEPESCOÇO</v>
          </cell>
          <cell r="D491" t="str">
            <v>AIH MS</v>
          </cell>
          <cell r="E491">
            <v>750.09</v>
          </cell>
          <cell r="F491">
            <v>1500.18</v>
          </cell>
          <cell r="H491">
            <v>2250.27</v>
          </cell>
          <cell r="I491" t="str">
            <v>média</v>
          </cell>
          <cell r="J491" t="str">
            <v>06 - Média e Alta Complexidade (MAC)</v>
          </cell>
          <cell r="K491">
            <v>2</v>
          </cell>
        </row>
        <row r="492">
          <cell r="A492">
            <v>402010027</v>
          </cell>
          <cell r="B492" t="str">
            <v>0402010027 - PARATIREOIDECTOMIA</v>
          </cell>
          <cell r="C492" t="str">
            <v>OTORRINO/CABEÇAEPESCOÇO</v>
          </cell>
          <cell r="D492" t="str">
            <v>AIH MS</v>
          </cell>
          <cell r="E492">
            <v>833.3</v>
          </cell>
          <cell r="F492">
            <v>1666.6</v>
          </cell>
          <cell r="H492">
            <v>2499.9</v>
          </cell>
          <cell r="I492" t="str">
            <v>média</v>
          </cell>
          <cell r="J492" t="str">
            <v>06 - Média e Alta Complexidade (MAC)</v>
          </cell>
          <cell r="K492">
            <v>2</v>
          </cell>
        </row>
        <row r="493">
          <cell r="A493">
            <v>402010035</v>
          </cell>
          <cell r="B493" t="str">
            <v>0402010035 - TIREOIDECTOMIA PARCIAL</v>
          </cell>
          <cell r="C493" t="str">
            <v>OTORRINO/CABEÇAEPESCOÇO</v>
          </cell>
          <cell r="D493" t="str">
            <v>AIH MS</v>
          </cell>
          <cell r="E493">
            <v>425.63</v>
          </cell>
          <cell r="F493">
            <v>1276.8900000000001</v>
          </cell>
          <cell r="H493">
            <v>1702.52</v>
          </cell>
          <cell r="I493" t="str">
            <v>média</v>
          </cell>
          <cell r="J493" t="str">
            <v>06 - Média e Alta Complexidade (MAC)</v>
          </cell>
          <cell r="K493">
            <v>3.0000000000000004</v>
          </cell>
        </row>
        <row r="494">
          <cell r="A494">
            <v>402010043</v>
          </cell>
          <cell r="B494" t="str">
            <v>0402010043 - TIREOIDECTOMIA TOTAL</v>
          </cell>
          <cell r="C494" t="str">
            <v>OTORRINO/CABEÇAEPESCOÇO</v>
          </cell>
          <cell r="D494" t="str">
            <v>AIH MS</v>
          </cell>
          <cell r="E494">
            <v>451.37</v>
          </cell>
          <cell r="F494">
            <v>1354.11</v>
          </cell>
          <cell r="H494">
            <v>1805.48</v>
          </cell>
          <cell r="I494" t="str">
            <v>média</v>
          </cell>
          <cell r="J494" t="str">
            <v>06 - Média e Alta Complexidade (MAC)</v>
          </cell>
          <cell r="K494">
            <v>2.9999999999999996</v>
          </cell>
        </row>
        <row r="495">
          <cell r="A495">
            <v>402010051</v>
          </cell>
          <cell r="B495" t="str">
            <v>0402010051 - TIREOIDECTOMIA TOTAL COM ESVAZIAMENTO GANGLIONAR</v>
          </cell>
          <cell r="C495" t="str">
            <v>OTORRINO/CABEÇAEPESCOÇO</v>
          </cell>
          <cell r="D495" t="str">
            <v>AIH MS</v>
          </cell>
          <cell r="E495">
            <v>767.77</v>
          </cell>
          <cell r="F495">
            <v>1535.54</v>
          </cell>
          <cell r="H495">
            <v>2303.31</v>
          </cell>
          <cell r="I495" t="str">
            <v>média</v>
          </cell>
          <cell r="J495" t="str">
            <v>06 - Média e Alta Complexidade (MAC)</v>
          </cell>
          <cell r="K495">
            <v>2</v>
          </cell>
        </row>
        <row r="496">
          <cell r="A496">
            <v>402020022</v>
          </cell>
          <cell r="B496" t="str">
            <v>0402020022 - SUPRARRENALECTOMIA UNILATERAL</v>
          </cell>
          <cell r="C496" t="str">
            <v>OTORRINO/CABEÇAEPESCOÇO</v>
          </cell>
          <cell r="D496" t="str">
            <v>AIH MS</v>
          </cell>
          <cell r="E496">
            <v>719.47</v>
          </cell>
          <cell r="F496">
            <v>1438.94</v>
          </cell>
          <cell r="H496">
            <v>2158.41</v>
          </cell>
          <cell r="I496" t="str">
            <v>média</v>
          </cell>
          <cell r="J496" t="str">
            <v>06 - Média e Alta Complexidade (MAC)</v>
          </cell>
          <cell r="K496">
            <v>2</v>
          </cell>
        </row>
        <row r="497">
          <cell r="A497">
            <v>404010016</v>
          </cell>
          <cell r="B497" t="str">
            <v>0404010016 - ADENOIDECTOMIA</v>
          </cell>
          <cell r="C497" t="str">
            <v>OTORRINO/CABEÇAEPESCOÇO</v>
          </cell>
          <cell r="D497" t="str">
            <v>AIH MS</v>
          </cell>
          <cell r="E497">
            <v>348.18</v>
          </cell>
          <cell r="F497">
            <v>1044.54</v>
          </cell>
          <cell r="H497">
            <v>1392.72</v>
          </cell>
          <cell r="I497" t="str">
            <v>média</v>
          </cell>
          <cell r="J497" t="str">
            <v>06 - Média e Alta Complexidade (MAC)</v>
          </cell>
          <cell r="K497">
            <v>3</v>
          </cell>
        </row>
        <row r="498">
          <cell r="A498">
            <v>404010024</v>
          </cell>
          <cell r="B498" t="str">
            <v>0404010024 - AMIGDALECTOMIA</v>
          </cell>
          <cell r="C498" t="str">
            <v>OTORRINO/CABEÇAEPESCOÇO</v>
          </cell>
          <cell r="D498" t="str">
            <v>AIH MS</v>
          </cell>
          <cell r="E498">
            <v>306.57</v>
          </cell>
          <cell r="F498">
            <v>919.71</v>
          </cell>
          <cell r="H498">
            <v>1226.28</v>
          </cell>
          <cell r="I498" t="str">
            <v>média</v>
          </cell>
          <cell r="J498" t="str">
            <v>06 - Média e Alta Complexidade (MAC)</v>
          </cell>
          <cell r="K498">
            <v>3</v>
          </cell>
        </row>
        <row r="499">
          <cell r="A499">
            <v>404010032</v>
          </cell>
          <cell r="B499" t="str">
            <v>0404010032 - AMIGDALECTOMIA COM ADENOIDECTOMIA</v>
          </cell>
          <cell r="C499" t="str">
            <v>OTORRINO/CABEÇAEPESCOÇO</v>
          </cell>
          <cell r="D499" t="str">
            <v>AIH MS</v>
          </cell>
          <cell r="E499">
            <v>337.22</v>
          </cell>
          <cell r="F499">
            <v>1011.66</v>
          </cell>
          <cell r="H499">
            <v>1348.88</v>
          </cell>
          <cell r="I499" t="str">
            <v>média</v>
          </cell>
          <cell r="J499" t="str">
            <v>06 - Média e Alta Complexidade (MAC)</v>
          </cell>
          <cell r="K499">
            <v>2.9999999999999996</v>
          </cell>
        </row>
        <row r="500">
          <cell r="A500">
            <v>404010105</v>
          </cell>
          <cell r="B500" t="str">
            <v>0404010105 - ESTAPEDECTOMIA</v>
          </cell>
          <cell r="C500" t="str">
            <v>OTORRINO/CABEÇAEPESCOÇO</v>
          </cell>
          <cell r="D500" t="str">
            <v>AIH MS</v>
          </cell>
          <cell r="E500">
            <v>676.26</v>
          </cell>
          <cell r="F500">
            <v>1352.52</v>
          </cell>
          <cell r="H500">
            <v>2028.78</v>
          </cell>
          <cell r="I500" t="str">
            <v>média</v>
          </cell>
          <cell r="J500" t="str">
            <v>06 - Média e Alta Complexidade (MAC)</v>
          </cell>
          <cell r="K500">
            <v>2</v>
          </cell>
        </row>
        <row r="501">
          <cell r="A501">
            <v>404010113</v>
          </cell>
          <cell r="B501" t="str">
            <v>0404010113 - EXÉRESE DE PAPILOMA EM LARINGE</v>
          </cell>
          <cell r="C501" t="str">
            <v>OTORRINO/CABEÇAEPESCOÇO</v>
          </cell>
          <cell r="D501" t="str">
            <v>AIH MS</v>
          </cell>
          <cell r="E501">
            <v>163.1</v>
          </cell>
          <cell r="F501">
            <v>815.5</v>
          </cell>
          <cell r="H501">
            <v>978.6</v>
          </cell>
          <cell r="I501" t="str">
            <v>média</v>
          </cell>
          <cell r="J501" t="str">
            <v>06 - Média e Alta Complexidade (MAC)</v>
          </cell>
          <cell r="K501">
            <v>5</v>
          </cell>
          <cell r="L501">
            <v>163.1</v>
          </cell>
        </row>
        <row r="502">
          <cell r="A502">
            <v>404010121</v>
          </cell>
          <cell r="B502" t="str">
            <v>0404010121 - EXÉRESE DE TUMOR DE VIAS AEREAS SUPERIORES, FACE E PESCOÇO</v>
          </cell>
          <cell r="C502" t="str">
            <v>OTORRINO/CABEÇAEPESCOÇO</v>
          </cell>
          <cell r="D502" t="str">
            <v>AIH MS</v>
          </cell>
          <cell r="E502">
            <v>358.58</v>
          </cell>
          <cell r="F502">
            <v>1075.74</v>
          </cell>
          <cell r="H502">
            <v>1434.32</v>
          </cell>
          <cell r="I502" t="str">
            <v>média</v>
          </cell>
          <cell r="J502" t="str">
            <v>06 - Média e Alta Complexidade (MAC)</v>
          </cell>
          <cell r="K502">
            <v>3</v>
          </cell>
        </row>
        <row r="503">
          <cell r="A503">
            <v>404010130</v>
          </cell>
          <cell r="B503" t="str">
            <v>0404010130 - EXTIRPAÇÃO DE TUMOR DO CAVUM E FARINGE</v>
          </cell>
          <cell r="C503" t="str">
            <v>OTORRINO/CABEÇAEPESCOÇO</v>
          </cell>
          <cell r="D503" t="str">
            <v>AIH MS</v>
          </cell>
          <cell r="E503">
            <v>242.23</v>
          </cell>
          <cell r="F503">
            <v>968.92</v>
          </cell>
          <cell r="H503">
            <v>1211.1500000000001</v>
          </cell>
          <cell r="I503" t="str">
            <v>média</v>
          </cell>
          <cell r="J503" t="str">
            <v>06 - Média e Alta Complexidade (MAC)</v>
          </cell>
          <cell r="K503">
            <v>4</v>
          </cell>
        </row>
        <row r="504">
          <cell r="A504">
            <v>404010172</v>
          </cell>
          <cell r="B504" t="str">
            <v>0404010172 - LARINGECTOMIA PARCIAL</v>
          </cell>
          <cell r="C504" t="str">
            <v>OTORRINO/CABEÇAEPESCOÇO</v>
          </cell>
          <cell r="D504" t="str">
            <v>AIH MS</v>
          </cell>
          <cell r="E504">
            <v>1073.02</v>
          </cell>
          <cell r="F504">
            <v>1073.02</v>
          </cell>
          <cell r="H504">
            <v>2146.04</v>
          </cell>
          <cell r="I504" t="str">
            <v>média</v>
          </cell>
          <cell r="J504" t="str">
            <v>06 - Média e Alta Complexidade (MAC)</v>
          </cell>
          <cell r="K504">
            <v>1</v>
          </cell>
        </row>
        <row r="505">
          <cell r="A505">
            <v>404010180</v>
          </cell>
          <cell r="B505" t="str">
            <v>0404010180 - LARINGECTOMIA TOTAL</v>
          </cell>
          <cell r="C505" t="str">
            <v>OTORRINO/CABEÇAEPESCOÇO</v>
          </cell>
          <cell r="D505" t="str">
            <v>AIH MS</v>
          </cell>
          <cell r="E505">
            <v>980.31</v>
          </cell>
          <cell r="F505">
            <v>980.31</v>
          </cell>
          <cell r="H505">
            <v>1960.62</v>
          </cell>
          <cell r="I505" t="str">
            <v>média</v>
          </cell>
          <cell r="J505" t="str">
            <v>06 - Média e Alta Complexidade (MAC)</v>
          </cell>
          <cell r="K505">
            <v>1</v>
          </cell>
        </row>
        <row r="506">
          <cell r="A506">
            <v>404010199</v>
          </cell>
          <cell r="B506" t="str">
            <v>0404010199 - LARINGECTOMIA TOTAL COM ESVAZIAMENTO CERVICAL</v>
          </cell>
          <cell r="C506" t="str">
            <v>OTORRINO/CABEÇAEPESCOÇO</v>
          </cell>
          <cell r="D506" t="str">
            <v>AIH MS</v>
          </cell>
          <cell r="E506">
            <v>980.31</v>
          </cell>
          <cell r="F506">
            <v>980.31</v>
          </cell>
          <cell r="H506">
            <v>1960.62</v>
          </cell>
          <cell r="I506" t="str">
            <v>média</v>
          </cell>
          <cell r="J506" t="str">
            <v>06 - Média e Alta Complexidade (MAC)</v>
          </cell>
          <cell r="K506">
            <v>1</v>
          </cell>
        </row>
        <row r="507">
          <cell r="A507">
            <v>404010202</v>
          </cell>
          <cell r="B507" t="str">
            <v>0404010202 - LARINGORRAFIA</v>
          </cell>
          <cell r="C507" t="str">
            <v>OTORRINO/CABEÇAEPESCOÇO</v>
          </cell>
          <cell r="D507" t="str">
            <v>AIH MS</v>
          </cell>
          <cell r="E507">
            <v>886.45</v>
          </cell>
          <cell r="F507">
            <v>1772.9</v>
          </cell>
          <cell r="H507">
            <v>2659.35</v>
          </cell>
          <cell r="I507" t="str">
            <v>média</v>
          </cell>
          <cell r="J507" t="str">
            <v>06 - Média e Alta Complexidade (MAC)</v>
          </cell>
          <cell r="K507">
            <v>2</v>
          </cell>
        </row>
        <row r="508">
          <cell r="A508">
            <v>404010210</v>
          </cell>
          <cell r="B508" t="str">
            <v>0404010210 - MASTOIDECTOMIA RADICAL</v>
          </cell>
          <cell r="C508" t="str">
            <v>OTORRINO/CABEÇAEPESCOÇO</v>
          </cell>
          <cell r="D508" t="str">
            <v>AIH MS</v>
          </cell>
          <cell r="E508">
            <v>757.13</v>
          </cell>
          <cell r="F508">
            <v>1514.26</v>
          </cell>
          <cell r="H508">
            <v>2271.39</v>
          </cell>
          <cell r="I508" t="str">
            <v>média</v>
          </cell>
          <cell r="J508" t="str">
            <v>06 - Média e Alta Complexidade (MAC)</v>
          </cell>
          <cell r="K508">
            <v>2</v>
          </cell>
        </row>
        <row r="509">
          <cell r="A509">
            <v>404010229</v>
          </cell>
          <cell r="B509" t="str">
            <v>0404010229 - MASTOIDECTOMIA SUBTOTAL</v>
          </cell>
          <cell r="C509" t="str">
            <v>OTORRINO/CABEÇAEPESCOÇO</v>
          </cell>
          <cell r="D509" t="str">
            <v>AIH MS</v>
          </cell>
          <cell r="E509">
            <v>483.55</v>
          </cell>
          <cell r="F509">
            <v>1450.65</v>
          </cell>
          <cell r="H509">
            <v>1934.2</v>
          </cell>
          <cell r="I509" t="str">
            <v>média</v>
          </cell>
          <cell r="J509" t="str">
            <v>06 - Média e Alta Complexidade (MAC)</v>
          </cell>
          <cell r="K509">
            <v>3</v>
          </cell>
        </row>
        <row r="510">
          <cell r="A510">
            <v>404010237</v>
          </cell>
          <cell r="B510" t="str">
            <v>0404010237 - MICROCIRURGIA OTOLOGICA</v>
          </cell>
          <cell r="C510" t="str">
            <v>OTORRINO/CABEÇAEPESCOÇO</v>
          </cell>
          <cell r="D510" t="str">
            <v>AIH MS</v>
          </cell>
          <cell r="E510">
            <v>376.75</v>
          </cell>
          <cell r="F510">
            <v>1130.25</v>
          </cell>
          <cell r="H510">
            <v>1507</v>
          </cell>
          <cell r="I510" t="str">
            <v>média</v>
          </cell>
          <cell r="J510" t="str">
            <v>06 - Média e Alta Complexidade (MAC)</v>
          </cell>
          <cell r="K510">
            <v>3</v>
          </cell>
        </row>
        <row r="511">
          <cell r="A511">
            <v>404010318</v>
          </cell>
          <cell r="B511" t="str">
            <v>0404010318 - RETIRADA DE CORPO ESTRANHO DE OUVIDO / FARINGE / LARINGE / NARIZ</v>
          </cell>
          <cell r="C511" t="str">
            <v>OTORRINO/CABEÇAEPESCOÇO</v>
          </cell>
          <cell r="D511" t="str">
            <v>AIH MS</v>
          </cell>
          <cell r="E511">
            <v>236.31</v>
          </cell>
          <cell r="F511">
            <v>945.24</v>
          </cell>
          <cell r="H511">
            <v>1181.55</v>
          </cell>
          <cell r="I511" t="str">
            <v>média</v>
          </cell>
          <cell r="J511" t="str">
            <v>06 - Média e Alta Complexidade (MAC)</v>
          </cell>
          <cell r="K511">
            <v>4</v>
          </cell>
        </row>
        <row r="512">
          <cell r="A512">
            <v>404010326</v>
          </cell>
          <cell r="B512" t="str">
            <v>0404010326 - SINUSOTOMIA BILATERAL</v>
          </cell>
          <cell r="C512" t="str">
            <v>OTORRINO/CABEÇAEPESCOÇO</v>
          </cell>
          <cell r="D512" t="str">
            <v>AIH MS</v>
          </cell>
          <cell r="E512">
            <v>349.24</v>
          </cell>
          <cell r="F512">
            <v>1047.72</v>
          </cell>
          <cell r="H512">
            <v>1396.96</v>
          </cell>
          <cell r="I512" t="str">
            <v>média</v>
          </cell>
          <cell r="J512" t="str">
            <v>06 - Média e Alta Complexidade (MAC)</v>
          </cell>
          <cell r="K512">
            <v>3</v>
          </cell>
        </row>
        <row r="513">
          <cell r="A513">
            <v>404010334</v>
          </cell>
          <cell r="B513" t="str">
            <v>0404010334 - SINUSOTOMIA ESFENOIDAL</v>
          </cell>
          <cell r="C513" t="str">
            <v>OTORRINO/CABEÇAEPESCOÇO</v>
          </cell>
          <cell r="D513" t="str">
            <v>AIH MS</v>
          </cell>
          <cell r="E513">
            <v>378.98</v>
          </cell>
          <cell r="F513">
            <v>1136.94</v>
          </cell>
          <cell r="H513">
            <v>1515.92</v>
          </cell>
          <cell r="I513" t="str">
            <v>média</v>
          </cell>
          <cell r="J513" t="str">
            <v>06 - Média e Alta Complexidade (MAC)</v>
          </cell>
          <cell r="K513">
            <v>3</v>
          </cell>
        </row>
        <row r="514">
          <cell r="A514">
            <v>404010350</v>
          </cell>
          <cell r="B514" t="str">
            <v>0404010350 - TIMPANOPLASTIA (UNI / BILATERAL)</v>
          </cell>
          <cell r="C514" t="str">
            <v>OTORRINO/CABEÇAEPESCOÇO</v>
          </cell>
          <cell r="D514" t="str">
            <v>AIH MS</v>
          </cell>
          <cell r="E514">
            <v>618.15</v>
          </cell>
          <cell r="F514">
            <v>1236.3</v>
          </cell>
          <cell r="H514">
            <v>1854.45</v>
          </cell>
          <cell r="I514" t="str">
            <v>média</v>
          </cell>
          <cell r="J514" t="str">
            <v>06 - Média e Alta Complexidade (MAC)</v>
          </cell>
          <cell r="K514">
            <v>2</v>
          </cell>
        </row>
        <row r="515">
          <cell r="A515">
            <v>404010385</v>
          </cell>
          <cell r="B515" t="str">
            <v>0404010385 - TRATAMENTO CIRÚRGICO DE ESTENOSE DO CONDUTO AUDITIVO</v>
          </cell>
          <cell r="C515" t="str">
            <v>OTORRINO/CABEÇAEPESCOÇO</v>
          </cell>
          <cell r="D515" t="str">
            <v>AIH MS</v>
          </cell>
          <cell r="E515">
            <v>577.96</v>
          </cell>
          <cell r="F515">
            <v>1155.92</v>
          </cell>
          <cell r="H515">
            <v>1733.88</v>
          </cell>
          <cell r="I515" t="str">
            <v>média</v>
          </cell>
          <cell r="J515" t="str">
            <v>06 - Média e Alta Complexidade (MAC)</v>
          </cell>
          <cell r="K515">
            <v>2</v>
          </cell>
        </row>
        <row r="516">
          <cell r="A516">
            <v>404010415</v>
          </cell>
          <cell r="B516" t="str">
            <v>0404010415 - TURBINECTOMIA</v>
          </cell>
          <cell r="C516" t="str">
            <v>OTORRINO/CABEÇAEPESCOÇO</v>
          </cell>
          <cell r="D516" t="str">
            <v>AIH MS</v>
          </cell>
          <cell r="E516">
            <v>315.64999999999998</v>
          </cell>
          <cell r="F516">
            <v>946.95</v>
          </cell>
          <cell r="H516">
            <v>1262.5999999999999</v>
          </cell>
          <cell r="I516" t="str">
            <v>média</v>
          </cell>
          <cell r="J516" t="str">
            <v>06 - Média e Alta Complexidade (MAC)</v>
          </cell>
          <cell r="K516">
            <v>3.0000000000000004</v>
          </cell>
        </row>
        <row r="517">
          <cell r="A517">
            <v>404010431</v>
          </cell>
          <cell r="B517" t="str">
            <v>0404010431 - ARITENOIDECTOMIA COM LARINGOFISSURA</v>
          </cell>
          <cell r="C517" t="str">
            <v>OTORRINO/CABEÇAEPESCOÇO</v>
          </cell>
          <cell r="D517" t="str">
            <v>AIH MS</v>
          </cell>
          <cell r="E517">
            <v>991.37</v>
          </cell>
          <cell r="F517">
            <v>991.37</v>
          </cell>
          <cell r="H517">
            <v>1982.74</v>
          </cell>
          <cell r="I517" t="str">
            <v>média</v>
          </cell>
          <cell r="J517" t="str">
            <v>06 - Média e Alta Complexidade (MAC)</v>
          </cell>
          <cell r="K517">
            <v>1</v>
          </cell>
        </row>
        <row r="518">
          <cell r="A518">
            <v>404010458</v>
          </cell>
          <cell r="B518" t="str">
            <v>0404010458 - LARINGOFISSURA PARA COLOCAÇÃO DE MOLDE NOS TRAUMATISMOS DE LARINGE</v>
          </cell>
          <cell r="C518" t="str">
            <v>OTORRINO/CABEÇAEPESCOÇO</v>
          </cell>
          <cell r="D518" t="str">
            <v>AIH MS</v>
          </cell>
          <cell r="E518">
            <v>1101.94</v>
          </cell>
          <cell r="F518">
            <v>1101.94</v>
          </cell>
          <cell r="H518">
            <v>2203.88</v>
          </cell>
          <cell r="I518" t="str">
            <v>média</v>
          </cell>
          <cell r="J518" t="str">
            <v>06 - Média e Alta Complexidade (MAC)</v>
          </cell>
          <cell r="K518">
            <v>1</v>
          </cell>
        </row>
        <row r="519">
          <cell r="A519">
            <v>404010466</v>
          </cell>
          <cell r="B519" t="str">
            <v>0404010466 - PAROTIDECTOMIA PARCIAL OU SUBTOTAL</v>
          </cell>
          <cell r="C519" t="str">
            <v>OTORRINO/CABEÇAEPESCOÇO</v>
          </cell>
          <cell r="D519" t="str">
            <v>AIH MS</v>
          </cell>
          <cell r="E519">
            <v>450.83</v>
          </cell>
          <cell r="F519">
            <v>1352.49</v>
          </cell>
          <cell r="H519">
            <v>1803.32</v>
          </cell>
          <cell r="I519" t="str">
            <v>média</v>
          </cell>
          <cell r="J519" t="str">
            <v>06 - Média e Alta Complexidade (MAC)</v>
          </cell>
          <cell r="K519">
            <v>3</v>
          </cell>
        </row>
        <row r="520">
          <cell r="A520">
            <v>404010474</v>
          </cell>
          <cell r="B520" t="str">
            <v>0404010474 - PLÁSTICA DO CANAL DE STENON</v>
          </cell>
          <cell r="C520" t="str">
            <v>OTORRINO/CABEÇAEPESCOÇO</v>
          </cell>
          <cell r="D520" t="str">
            <v>AIH MS</v>
          </cell>
          <cell r="E520">
            <v>292.47000000000003</v>
          </cell>
          <cell r="F520">
            <v>1169.8800000000001</v>
          </cell>
          <cell r="H520">
            <v>1462.35</v>
          </cell>
          <cell r="I520" t="str">
            <v>média</v>
          </cell>
          <cell r="J520" t="str">
            <v>06 - Média e Alta Complexidade (MAC)</v>
          </cell>
          <cell r="K520">
            <v>4</v>
          </cell>
        </row>
        <row r="521">
          <cell r="A521">
            <v>404010482</v>
          </cell>
          <cell r="B521" t="str">
            <v>0404010482 - SEPTOPLASTIA PARA CORREÇÃO DE DESVIO</v>
          </cell>
          <cell r="C521" t="str">
            <v>OTORRINO/CABEÇAEPESCOÇO</v>
          </cell>
          <cell r="D521" t="str">
            <v>AIH MS</v>
          </cell>
          <cell r="E521">
            <v>247.46</v>
          </cell>
          <cell r="F521">
            <v>989.84</v>
          </cell>
          <cell r="H521">
            <v>1237.3</v>
          </cell>
          <cell r="I521" t="str">
            <v>média</v>
          </cell>
          <cell r="J521" t="str">
            <v>06 - Média e Alta Complexidade (MAC)</v>
          </cell>
          <cell r="K521">
            <v>4</v>
          </cell>
        </row>
        <row r="522">
          <cell r="A522">
            <v>404010504</v>
          </cell>
          <cell r="B522" t="str">
            <v>0404010504 - TRATAMENTO CIRÚRGICO DE PERFURAÇÃO DO SEPTO NASAL</v>
          </cell>
          <cell r="C522" t="str">
            <v>OTORRINO/CABEÇAEPESCOÇO</v>
          </cell>
          <cell r="D522" t="str">
            <v>AIH MS</v>
          </cell>
          <cell r="E522">
            <v>265.23</v>
          </cell>
          <cell r="F522">
            <v>1060.92</v>
          </cell>
          <cell r="H522">
            <v>1326.15</v>
          </cell>
          <cell r="I522" t="str">
            <v>média</v>
          </cell>
          <cell r="J522" t="str">
            <v>06 - Média e Alta Complexidade (MAC)</v>
          </cell>
          <cell r="K522">
            <v>4</v>
          </cell>
        </row>
        <row r="523">
          <cell r="A523">
            <v>404010512</v>
          </cell>
          <cell r="B523" t="str">
            <v>0404010512 - SINUSOTOMIA TRANSMAXILAR</v>
          </cell>
          <cell r="C523" t="str">
            <v>OTORRINO/CABEÇAEPESCOÇO</v>
          </cell>
          <cell r="D523" t="str">
            <v>AIH MS</v>
          </cell>
          <cell r="E523">
            <v>384.33</v>
          </cell>
          <cell r="F523">
            <v>1152.99</v>
          </cell>
          <cell r="H523">
            <v>1537.32</v>
          </cell>
          <cell r="I523" t="str">
            <v>média</v>
          </cell>
          <cell r="J523" t="str">
            <v>06 - Média e Alta Complexidade (MAC)</v>
          </cell>
          <cell r="K523">
            <v>3</v>
          </cell>
        </row>
        <row r="524">
          <cell r="A524">
            <v>404010520</v>
          </cell>
          <cell r="B524" t="str">
            <v>0404010520 - SEPTOPLASTIA REPARADORA NÂO ESTÉTICA</v>
          </cell>
          <cell r="C524" t="str">
            <v>OTORRINO/CABEÇAEPESCOÇO</v>
          </cell>
          <cell r="D524" t="str">
            <v>AIH MS</v>
          </cell>
          <cell r="E524">
            <v>213.75</v>
          </cell>
          <cell r="F524">
            <v>855</v>
          </cell>
          <cell r="H524">
            <v>1068.75</v>
          </cell>
          <cell r="I524" t="str">
            <v>média</v>
          </cell>
          <cell r="J524" t="str">
            <v>06 - Média e Alta Complexidade (MAC)</v>
          </cell>
          <cell r="K524">
            <v>4</v>
          </cell>
        </row>
        <row r="525">
          <cell r="A525">
            <v>404010555</v>
          </cell>
          <cell r="B525" t="str">
            <v>0404010555 - TRATAMENTO CIRÚRGICO DE RINOFIMA</v>
          </cell>
          <cell r="C525" t="str">
            <v>OTORRINO/CABEÇAEPESCOÇO</v>
          </cell>
          <cell r="D525" t="str">
            <v>AIH MS</v>
          </cell>
          <cell r="E525">
            <v>315.43</v>
          </cell>
          <cell r="F525">
            <v>946.29</v>
          </cell>
          <cell r="H525">
            <v>1261.72</v>
          </cell>
          <cell r="I525" t="str">
            <v>média</v>
          </cell>
          <cell r="J525" t="str">
            <v>06 - Média e Alta Complexidade (MAC)</v>
          </cell>
          <cell r="K525">
            <v>3</v>
          </cell>
        </row>
        <row r="526">
          <cell r="A526">
            <v>404020046</v>
          </cell>
          <cell r="B526" t="str">
            <v>0404020046 - CORREÇÃO CIRÚRGICA DE FÍSTULA SALIVAR COM RETALHO</v>
          </cell>
          <cell r="C526" t="str">
            <v>OTORRINO/CABEÇAEPESCOÇO</v>
          </cell>
          <cell r="D526" t="str">
            <v>AIH MS</v>
          </cell>
          <cell r="E526">
            <v>172.63</v>
          </cell>
          <cell r="F526">
            <v>1035.78</v>
          </cell>
          <cell r="H526">
            <v>1208.4100000000001</v>
          </cell>
          <cell r="I526" t="str">
            <v>média</v>
          </cell>
          <cell r="J526" t="str">
            <v>06 - Média e Alta Complexidade (MAC)</v>
          </cell>
          <cell r="K526">
            <v>6</v>
          </cell>
          <cell r="L526">
            <v>345.26</v>
          </cell>
        </row>
        <row r="527">
          <cell r="A527">
            <v>404020062</v>
          </cell>
          <cell r="B527" t="str">
            <v>0404020062 - ENXERTO TOTAL / PARCIAL INTRATEMPORAL DE NERVO FACIAL</v>
          </cell>
          <cell r="C527" t="str">
            <v>OTORRINO/CABEÇAEPESCOÇO</v>
          </cell>
          <cell r="D527" t="str">
            <v>AIH MS</v>
          </cell>
          <cell r="E527">
            <v>513.61</v>
          </cell>
          <cell r="F527">
            <v>1027.22</v>
          </cell>
          <cell r="H527">
            <v>1540.83</v>
          </cell>
          <cell r="I527" t="str">
            <v>média</v>
          </cell>
          <cell r="J527" t="str">
            <v>06 - Média e Alta Complexidade (MAC)</v>
          </cell>
          <cell r="K527">
            <v>2</v>
          </cell>
        </row>
        <row r="528">
          <cell r="A528">
            <v>404020070</v>
          </cell>
          <cell r="B528" t="str">
            <v>0404020070 - RESSECÇÃO DE GLÂNDULA SALIVAR</v>
          </cell>
          <cell r="C528" t="str">
            <v>OTORRINO/CABEÇAEPESCOÇO</v>
          </cell>
          <cell r="D528" t="str">
            <v>AIH MS</v>
          </cell>
          <cell r="E528">
            <v>202.88</v>
          </cell>
          <cell r="F528">
            <v>1014.4</v>
          </cell>
          <cell r="H528">
            <v>1217.28</v>
          </cell>
          <cell r="I528" t="str">
            <v>média</v>
          </cell>
          <cell r="J528" t="str">
            <v>06 - Média e Alta Complexidade (MAC)</v>
          </cell>
          <cell r="K528">
            <v>5</v>
          </cell>
          <cell r="L528">
            <v>202.88</v>
          </cell>
        </row>
        <row r="529">
          <cell r="A529">
            <v>404020089</v>
          </cell>
          <cell r="B529" t="str">
            <v>0404020089 - EXCISÃO DE RÂNULA OU FENÔMENO DE RETENÇÃO SALIVAR</v>
          </cell>
          <cell r="C529" t="str">
            <v>OTORRINO/CABEÇAEPESCOÇO</v>
          </cell>
          <cell r="D529" t="str">
            <v>AIH MS</v>
          </cell>
          <cell r="E529">
            <v>156.16999999999999</v>
          </cell>
          <cell r="F529">
            <v>937.02</v>
          </cell>
          <cell r="H529">
            <v>1093.19</v>
          </cell>
          <cell r="I529" t="str">
            <v>média</v>
          </cell>
          <cell r="J529" t="str">
            <v>06 - Média e Alta Complexidade (MAC)</v>
          </cell>
          <cell r="K529">
            <v>6</v>
          </cell>
          <cell r="L529">
            <v>312.33999999999997</v>
          </cell>
        </row>
        <row r="530">
          <cell r="A530">
            <v>404020119</v>
          </cell>
          <cell r="B530" t="str">
            <v>0404020119 - EXCISÃO PARCIAL DE LÁBIO COM ENXERTO LIVRE / ROTAÇÃO DE RETALHO</v>
          </cell>
          <cell r="C530" t="str">
            <v>OTORRINO/CABEÇAEPESCOÇO</v>
          </cell>
          <cell r="D530" t="str">
            <v>AIH MS</v>
          </cell>
          <cell r="E530">
            <v>293.14999999999998</v>
          </cell>
          <cell r="F530">
            <v>1172.5999999999999</v>
          </cell>
          <cell r="H530">
            <v>1465.75</v>
          </cell>
          <cell r="I530" t="str">
            <v>média</v>
          </cell>
          <cell r="J530" t="str">
            <v>06 - Média e Alta Complexidade (MAC)</v>
          </cell>
          <cell r="K530">
            <v>4</v>
          </cell>
        </row>
        <row r="531">
          <cell r="A531">
            <v>404020135</v>
          </cell>
          <cell r="B531" t="str">
            <v>0404020135 - EXPLORAÇÃO/ DESCOMPRESSÃO TOTAL / PARCIAL DO NERVO FACIAL</v>
          </cell>
          <cell r="C531" t="str">
            <v>OTORRINO/CABEÇAEPESCOÇO</v>
          </cell>
          <cell r="D531" t="str">
            <v>AIH MS</v>
          </cell>
          <cell r="E531">
            <v>816.17</v>
          </cell>
          <cell r="F531">
            <v>1632.34</v>
          </cell>
          <cell r="H531">
            <v>2448.5100000000002</v>
          </cell>
          <cell r="I531" t="str">
            <v>média</v>
          </cell>
          <cell r="J531" t="str">
            <v>06 - Média e Alta Complexidade (MAC)</v>
          </cell>
          <cell r="K531">
            <v>2</v>
          </cell>
        </row>
        <row r="532">
          <cell r="A532">
            <v>404020143</v>
          </cell>
          <cell r="B532" t="str">
            <v>0404020143 - GLOSSECTOMIA PARCIAL</v>
          </cell>
          <cell r="C532" t="str">
            <v>OTORRINO/CABEÇAEPESCOÇO</v>
          </cell>
          <cell r="D532" t="str">
            <v>AIH MS</v>
          </cell>
          <cell r="E532">
            <v>718.1</v>
          </cell>
          <cell r="F532">
            <v>1436.2</v>
          </cell>
          <cell r="H532">
            <v>2154.3000000000002</v>
          </cell>
          <cell r="I532" t="str">
            <v>média</v>
          </cell>
          <cell r="J532" t="str">
            <v>06 - Média e Alta Complexidade (MAC)</v>
          </cell>
          <cell r="K532">
            <v>2</v>
          </cell>
        </row>
        <row r="533">
          <cell r="A533">
            <v>404020178</v>
          </cell>
          <cell r="B533" t="str">
            <v>0404020178 - MAXILECTOMIA PARCIAL</v>
          </cell>
          <cell r="C533" t="str">
            <v>OTORRINO/CABEÇAEPESCOÇO</v>
          </cell>
          <cell r="D533" t="str">
            <v>AIH MS</v>
          </cell>
          <cell r="E533">
            <v>420.94</v>
          </cell>
          <cell r="F533">
            <v>1262.82</v>
          </cell>
          <cell r="H533">
            <v>1683.76</v>
          </cell>
          <cell r="I533" t="str">
            <v>média</v>
          </cell>
          <cell r="J533" t="str">
            <v>06 - Média e Alta Complexidade (MAC)</v>
          </cell>
          <cell r="K533">
            <v>3</v>
          </cell>
        </row>
        <row r="534">
          <cell r="A534">
            <v>404020208</v>
          </cell>
          <cell r="B534" t="str">
            <v>0404020208 - LABIOPLASTIA PARA REDUÇÃO OU CORREÇÃO DA HIPERTROFIA DO LÁBIO</v>
          </cell>
          <cell r="C534" t="str">
            <v>OTORRINO/CABEÇAEPESCOÇO</v>
          </cell>
          <cell r="D534" t="str">
            <v>AIH MS</v>
          </cell>
          <cell r="E534">
            <v>317.87</v>
          </cell>
          <cell r="F534">
            <v>953.61</v>
          </cell>
          <cell r="H534">
            <v>1271.48</v>
          </cell>
          <cell r="I534" t="str">
            <v>média</v>
          </cell>
          <cell r="J534" t="str">
            <v>06 - Média e Alta Complexidade (MAC)</v>
          </cell>
          <cell r="K534">
            <v>3</v>
          </cell>
        </row>
        <row r="535">
          <cell r="A535">
            <v>404020224</v>
          </cell>
          <cell r="B535" t="str">
            <v>0404020224 - RECONSTRUÇÃO TOTAL DE CAVIDADE ORBITÁRIA</v>
          </cell>
          <cell r="C535" t="str">
            <v>OTORRINO/CABEÇAEPESCOÇO</v>
          </cell>
          <cell r="D535" t="str">
            <v>AIH MS</v>
          </cell>
          <cell r="E535">
            <v>415.53</v>
          </cell>
          <cell r="F535">
            <v>1246.5899999999999</v>
          </cell>
          <cell r="H535">
            <v>1662.12</v>
          </cell>
          <cell r="I535" t="str">
            <v>média</v>
          </cell>
          <cell r="J535" t="str">
            <v>06 - Média e Alta Complexidade (MAC)</v>
          </cell>
          <cell r="K535">
            <v>3</v>
          </cell>
        </row>
        <row r="536">
          <cell r="A536">
            <v>404020232</v>
          </cell>
          <cell r="B536" t="str">
            <v>0404020232 - RECONSTRUÇÃO TOTAL OU PARCIAL DE LÁBIO</v>
          </cell>
          <cell r="C536" t="str">
            <v>OTORRINO/CABEÇAEPESCOÇO</v>
          </cell>
          <cell r="D536" t="str">
            <v>AIH MS</v>
          </cell>
          <cell r="E536">
            <v>397.38</v>
          </cell>
          <cell r="F536">
            <v>1192.1400000000001</v>
          </cell>
          <cell r="H536">
            <v>1589.52</v>
          </cell>
          <cell r="I536" t="str">
            <v>média</v>
          </cell>
          <cell r="J536" t="str">
            <v>06 - Média e Alta Complexidade (MAC)</v>
          </cell>
          <cell r="K536">
            <v>3.0000000000000004</v>
          </cell>
        </row>
        <row r="537">
          <cell r="A537">
            <v>404020240</v>
          </cell>
          <cell r="B537" t="str">
            <v>0404020240 - RECONSTRUÇÃO TOTAL OU PARCIAL DE NARIZ</v>
          </cell>
          <cell r="C537" t="str">
            <v>OTORRINO/CABEÇAEPESCOÇO</v>
          </cell>
          <cell r="D537" t="str">
            <v>AIH MS</v>
          </cell>
          <cell r="E537">
            <v>397.38</v>
          </cell>
          <cell r="F537">
            <v>1192.1400000000001</v>
          </cell>
          <cell r="H537">
            <v>1589.52</v>
          </cell>
          <cell r="I537" t="str">
            <v>média</v>
          </cell>
          <cell r="J537" t="str">
            <v>06 - Média e Alta Complexidade (MAC)</v>
          </cell>
          <cell r="K537">
            <v>3.0000000000000004</v>
          </cell>
        </row>
        <row r="538">
          <cell r="A538">
            <v>404020275</v>
          </cell>
          <cell r="B538" t="str">
            <v>0404020275 - RESSECÇÃO DE LESÃO MALIGNA E BENIGNA DA REGIÃO CRANIO E BUCOMAXILOFACIAL</v>
          </cell>
          <cell r="C538" t="str">
            <v>OTORRINO/CABEÇAEPESCOÇO</v>
          </cell>
          <cell r="D538" t="str">
            <v>AIH MS</v>
          </cell>
          <cell r="E538">
            <v>1162.56</v>
          </cell>
          <cell r="F538">
            <v>1162.56</v>
          </cell>
          <cell r="H538">
            <v>2325.12</v>
          </cell>
          <cell r="I538" t="str">
            <v>média</v>
          </cell>
          <cell r="J538" t="str">
            <v>06 - Média e Alta Complexidade (MAC)</v>
          </cell>
          <cell r="K538">
            <v>1</v>
          </cell>
        </row>
        <row r="539">
          <cell r="A539">
            <v>404020313</v>
          </cell>
          <cell r="B539" t="str">
            <v>0404020313 - RETIRADA DE CORPO ESTRANHO DOS OSSOS DA FACE</v>
          </cell>
          <cell r="C539" t="str">
            <v>OTORRINO/CABEÇAEPESCOÇO</v>
          </cell>
          <cell r="D539" t="str">
            <v>AIH MS</v>
          </cell>
          <cell r="E539">
            <v>182.73</v>
          </cell>
          <cell r="F539">
            <v>913.65</v>
          </cell>
          <cell r="H539">
            <v>1096.3800000000001</v>
          </cell>
          <cell r="I539" t="str">
            <v>média</v>
          </cell>
          <cell r="J539" t="str">
            <v>06 - Média e Alta Complexidade (MAC)</v>
          </cell>
          <cell r="K539">
            <v>5</v>
          </cell>
          <cell r="L539">
            <v>182.73</v>
          </cell>
        </row>
        <row r="540">
          <cell r="A540">
            <v>404020321</v>
          </cell>
          <cell r="B540" t="str">
            <v>0404020321 - RINOPLASTIA PARA DEFEITOS PÓS-TRAUMÁTICOS</v>
          </cell>
          <cell r="C540" t="str">
            <v>OTORRINO/CABEÇAEPESCOÇO</v>
          </cell>
          <cell r="D540" t="str">
            <v>AIH MS</v>
          </cell>
          <cell r="E540">
            <v>444.2</v>
          </cell>
          <cell r="F540">
            <v>1332.6</v>
          </cell>
          <cell r="H540">
            <v>1776.8</v>
          </cell>
          <cell r="I540" t="str">
            <v>média</v>
          </cell>
          <cell r="J540" t="str">
            <v>06 - Média e Alta Complexidade (MAC)</v>
          </cell>
          <cell r="K540">
            <v>3</v>
          </cell>
        </row>
        <row r="541">
          <cell r="A541">
            <v>404020356</v>
          </cell>
          <cell r="B541" t="str">
            <v>0404020356 - TRATAMENTO CIRÚRGICO DE FÍSTULA E CISTOS ORO-MAXILARES</v>
          </cell>
          <cell r="C541" t="str">
            <v>OTORRINO/CABEÇAEPESCOÇO</v>
          </cell>
          <cell r="D541" t="str">
            <v>AIH MS</v>
          </cell>
          <cell r="E541">
            <v>193.15</v>
          </cell>
          <cell r="F541">
            <v>965.75</v>
          </cell>
          <cell r="H541">
            <v>1158.9000000000001</v>
          </cell>
          <cell r="I541" t="str">
            <v>média</v>
          </cell>
          <cell r="J541" t="str">
            <v>06 - Média e Alta Complexidade (MAC)</v>
          </cell>
          <cell r="K541">
            <v>5</v>
          </cell>
          <cell r="L541">
            <v>193.15</v>
          </cell>
        </row>
        <row r="542">
          <cell r="A542">
            <v>404020380</v>
          </cell>
          <cell r="B542" t="str">
            <v>0404020380 - TRATAMENTO CIRÚRGICO DE OSTEOMIELITE DE OSSOS DA FACE</v>
          </cell>
          <cell r="C542" t="str">
            <v>OTORRINO/CABEÇAEPESCOÇO</v>
          </cell>
          <cell r="D542" t="str">
            <v>AIH MS</v>
          </cell>
          <cell r="E542">
            <v>527.83000000000004</v>
          </cell>
          <cell r="F542">
            <v>1055.6600000000001</v>
          </cell>
          <cell r="H542">
            <v>1583.49</v>
          </cell>
          <cell r="I542" t="str">
            <v>média</v>
          </cell>
          <cell r="J542" t="str">
            <v>06 - Média e Alta Complexidade (MAC)</v>
          </cell>
          <cell r="K542">
            <v>2</v>
          </cell>
        </row>
        <row r="543">
          <cell r="A543">
            <v>404020453</v>
          </cell>
          <cell r="B543" t="str">
            <v>0404020453 - OSTEOTOMIA DA MAXILA</v>
          </cell>
          <cell r="C543" t="str">
            <v>OTORRINO/CABEÇAEPESCOÇO</v>
          </cell>
          <cell r="D543" t="str">
            <v>AIH MS</v>
          </cell>
          <cell r="E543">
            <v>659.03</v>
          </cell>
          <cell r="F543">
            <v>1318.06</v>
          </cell>
          <cell r="H543">
            <v>1977.09</v>
          </cell>
          <cell r="I543" t="str">
            <v>média</v>
          </cell>
          <cell r="J543" t="str">
            <v>06 - Média e Alta Complexidade (MAC)</v>
          </cell>
          <cell r="K543">
            <v>2</v>
          </cell>
        </row>
        <row r="544">
          <cell r="A544">
            <v>404020461</v>
          </cell>
          <cell r="B544" t="str">
            <v>0404020461 - OSTEOTOMIA DA MANDIBULA</v>
          </cell>
          <cell r="C544" t="str">
            <v>OTORRINO/CABEÇAEPESCOÇO</v>
          </cell>
          <cell r="D544" t="str">
            <v>AIH MS</v>
          </cell>
          <cell r="E544">
            <v>659.03</v>
          </cell>
          <cell r="F544">
            <v>1318.06</v>
          </cell>
          <cell r="H544">
            <v>1977.09</v>
          </cell>
          <cell r="I544" t="str">
            <v>média</v>
          </cell>
          <cell r="J544" t="str">
            <v>06 - Média e Alta Complexidade (MAC)</v>
          </cell>
          <cell r="K544">
            <v>2</v>
          </cell>
        </row>
        <row r="545">
          <cell r="A545">
            <v>404020470</v>
          </cell>
          <cell r="B545" t="str">
            <v>0404020470 - RECONSTRUÇÃO DO SULCO GENGIVO-LABIAL</v>
          </cell>
          <cell r="C545" t="str">
            <v>OTORRINO/CABEÇAEPESCOÇO</v>
          </cell>
          <cell r="D545" t="str">
            <v>AIH MS</v>
          </cell>
          <cell r="E545">
            <v>299.24</v>
          </cell>
          <cell r="F545">
            <v>897.72</v>
          </cell>
          <cell r="H545">
            <v>1196.96</v>
          </cell>
          <cell r="I545" t="str">
            <v>média</v>
          </cell>
          <cell r="J545" t="str">
            <v>06 - Média e Alta Complexidade (MAC)</v>
          </cell>
          <cell r="K545">
            <v>3</v>
          </cell>
        </row>
        <row r="546">
          <cell r="A546">
            <v>404020500</v>
          </cell>
          <cell r="B546" t="str">
            <v>0404020500 - OSTEOSSÍNTESE DA FRATURA COMPLEXA DA MANDÍBULA</v>
          </cell>
          <cell r="C546" t="str">
            <v>OTORRINO/CABEÇAEPESCOÇO</v>
          </cell>
          <cell r="D546" t="str">
            <v>AIH MS</v>
          </cell>
          <cell r="E546">
            <v>589.13</v>
          </cell>
          <cell r="F546">
            <v>1178.26</v>
          </cell>
          <cell r="H546">
            <v>1767.39</v>
          </cell>
          <cell r="I546" t="str">
            <v>média</v>
          </cell>
          <cell r="J546" t="str">
            <v>06 - Média e Alta Complexidade (MAC)</v>
          </cell>
          <cell r="K546">
            <v>2</v>
          </cell>
        </row>
        <row r="547">
          <cell r="A547">
            <v>404020518</v>
          </cell>
          <cell r="B547" t="str">
            <v>0404020518 - OSTEOSSÍNTESE DE FRATURA COMPLEXA DA MAXILA</v>
          </cell>
          <cell r="C547" t="str">
            <v>OTORRINO/CABEÇAEPESCOÇO</v>
          </cell>
          <cell r="D547" t="str">
            <v>AIH MS</v>
          </cell>
          <cell r="E547">
            <v>627.33000000000004</v>
          </cell>
          <cell r="F547">
            <v>1254.6600000000001</v>
          </cell>
          <cell r="H547">
            <v>1881.99</v>
          </cell>
          <cell r="I547" t="str">
            <v>média</v>
          </cell>
          <cell r="J547" t="str">
            <v>06 - Média e Alta Complexidade (MAC)</v>
          </cell>
          <cell r="K547">
            <v>2</v>
          </cell>
        </row>
        <row r="548">
          <cell r="A548">
            <v>404020526</v>
          </cell>
          <cell r="B548" t="str">
            <v>0404020526 - OSTEOSSINTESE DE FRATURA DO COMPLEXO ÓRBITO-ZIGOMÁTICO-MAXILAR</v>
          </cell>
          <cell r="C548" t="str">
            <v>OTORRINO/CABEÇAEPESCOÇO</v>
          </cell>
          <cell r="D548" t="str">
            <v>AIH MS</v>
          </cell>
          <cell r="E548">
            <v>490.88</v>
          </cell>
          <cell r="F548">
            <v>981.76</v>
          </cell>
          <cell r="H548">
            <v>1472.64</v>
          </cell>
          <cell r="I548" t="str">
            <v>média</v>
          </cell>
          <cell r="J548" t="str">
            <v>06 - Média e Alta Complexidade (MAC)</v>
          </cell>
          <cell r="K548">
            <v>2</v>
          </cell>
        </row>
        <row r="549">
          <cell r="A549">
            <v>404020550</v>
          </cell>
          <cell r="B549" t="str">
            <v>0404020550 - OSTEOSSÍNTESE DE FRATURA SIMPLES DE MANDÍBULA</v>
          </cell>
          <cell r="C549" t="str">
            <v>OTORRINO/CABEÇAEPESCOÇO</v>
          </cell>
          <cell r="D549" t="str">
            <v>AIH MS</v>
          </cell>
          <cell r="E549">
            <v>503.19</v>
          </cell>
          <cell r="F549">
            <v>1006.38</v>
          </cell>
          <cell r="H549">
            <v>1509.57</v>
          </cell>
          <cell r="I549" t="str">
            <v>média</v>
          </cell>
          <cell r="J549" t="str">
            <v>06 - Média e Alta Complexidade (MAC)</v>
          </cell>
          <cell r="K549">
            <v>2</v>
          </cell>
        </row>
        <row r="550">
          <cell r="A550">
            <v>404020569</v>
          </cell>
          <cell r="B550" t="str">
            <v>0404020569 - ARTROPLASTIA DA ARTICULAÇÃO TÊMPORO-MANDIBULAR (RECIDIVANTE OU NÃO)</v>
          </cell>
          <cell r="C550" t="str">
            <v>OTORRINO/CABEÇAEPESCOÇO</v>
          </cell>
          <cell r="D550" t="str">
            <v>AIH MS</v>
          </cell>
          <cell r="E550">
            <v>363.33</v>
          </cell>
          <cell r="F550">
            <v>1089.99</v>
          </cell>
          <cell r="H550">
            <v>1453.32</v>
          </cell>
          <cell r="I550" t="str">
            <v>média</v>
          </cell>
          <cell r="J550" t="str">
            <v>06 - Média e Alta Complexidade (MAC)</v>
          </cell>
          <cell r="K550">
            <v>3</v>
          </cell>
        </row>
        <row r="551">
          <cell r="A551">
            <v>404020593</v>
          </cell>
          <cell r="B551" t="str">
            <v>0404020593 - REDUÇÃO DE FRATURA DA MAXILA - LE FORT II, SEM OSTEOSSÍNTESE</v>
          </cell>
          <cell r="C551" t="str">
            <v>OTORRINO/CABEÇAEPESCOÇO</v>
          </cell>
          <cell r="D551" t="str">
            <v>AIH MS</v>
          </cell>
          <cell r="E551">
            <v>399.74</v>
          </cell>
          <cell r="F551">
            <v>1199.22</v>
          </cell>
          <cell r="H551">
            <v>1598.96</v>
          </cell>
          <cell r="I551" t="str">
            <v>média</v>
          </cell>
          <cell r="J551" t="str">
            <v>06 - Média e Alta Complexidade (MAC)</v>
          </cell>
          <cell r="K551">
            <v>3</v>
          </cell>
        </row>
        <row r="552">
          <cell r="A552">
            <v>404020640</v>
          </cell>
          <cell r="B552" t="str">
            <v>0404020640 - TRATAMENTO CIRÚRGICO DE ANQUILOSE DA ARTICULAÇÃO TÊMPORO-MANDIBULAR</v>
          </cell>
          <cell r="C552" t="str">
            <v>OTORRINO/CABEÇAEPESCOÇO</v>
          </cell>
          <cell r="D552" t="str">
            <v>AIH MS</v>
          </cell>
          <cell r="E552">
            <v>522.33000000000004</v>
          </cell>
          <cell r="F552">
            <v>1044.6600000000001</v>
          </cell>
          <cell r="H552">
            <v>1566.99</v>
          </cell>
          <cell r="I552" t="str">
            <v>média</v>
          </cell>
          <cell r="J552" t="str">
            <v>06 - Média e Alta Complexidade (MAC)</v>
          </cell>
          <cell r="K552">
            <v>2</v>
          </cell>
        </row>
        <row r="553">
          <cell r="A553">
            <v>404020658</v>
          </cell>
          <cell r="B553" t="str">
            <v>0404020658 - TRATAMENTO CIRÚRGICO DE OSTEOMA, ODONTOMA /OUTRAS LESÕES ESPECIFICADAS</v>
          </cell>
          <cell r="C553" t="str">
            <v>OTORRINO/CABEÇAEPESCOÇO</v>
          </cell>
          <cell r="D553" t="str">
            <v>AIH MS</v>
          </cell>
          <cell r="E553">
            <v>341.2</v>
          </cell>
          <cell r="F553">
            <v>1023.6</v>
          </cell>
          <cell r="H553">
            <v>1364.8</v>
          </cell>
          <cell r="I553" t="str">
            <v>média</v>
          </cell>
          <cell r="J553" t="str">
            <v>06 - Média e Alta Complexidade (MAC)</v>
          </cell>
          <cell r="K553">
            <v>3</v>
          </cell>
        </row>
        <row r="554">
          <cell r="A554">
            <v>404020690</v>
          </cell>
          <cell r="B554" t="str">
            <v>0404020690 - OSTEOTOMIA CRÂNIO-FACIAL</v>
          </cell>
          <cell r="C554" t="str">
            <v>OTORRINO/CABEÇAEPESCOÇO</v>
          </cell>
          <cell r="D554" t="str">
            <v>AIH MS</v>
          </cell>
          <cell r="E554">
            <v>2344.25</v>
          </cell>
          <cell r="F554">
            <v>2344.25</v>
          </cell>
          <cell r="H554">
            <v>4688.5</v>
          </cell>
          <cell r="I554" t="str">
            <v>média</v>
          </cell>
          <cell r="J554" t="str">
            <v>06 - Média e Alta Complexidade (MAC)</v>
          </cell>
          <cell r="K554">
            <v>1</v>
          </cell>
        </row>
        <row r="555">
          <cell r="A555">
            <v>404020712</v>
          </cell>
          <cell r="B555" t="str">
            <v>0404020712 - ELEVAÇÃO DO ASSOALHO DO SEIO MAXILAR</v>
          </cell>
          <cell r="C555" t="str">
            <v>OTORRINO/CABEÇAEPESCOÇO</v>
          </cell>
          <cell r="D555" t="str">
            <v>AIH MS</v>
          </cell>
          <cell r="E555">
            <v>341.92</v>
          </cell>
          <cell r="F555">
            <v>1025.76</v>
          </cell>
          <cell r="H555">
            <v>1367.68</v>
          </cell>
          <cell r="I555" t="str">
            <v>média</v>
          </cell>
          <cell r="J555" t="str">
            <v>06 - Média e Alta Complexidade (MAC)</v>
          </cell>
          <cell r="K555">
            <v>3</v>
          </cell>
        </row>
        <row r="556">
          <cell r="A556">
            <v>404020720</v>
          </cell>
          <cell r="B556" t="str">
            <v>0404020720 - OSTEOSSÍNTESE DE FRATURA BILATERAL DO CÔNDILO MANDIBULAR</v>
          </cell>
          <cell r="C556" t="str">
            <v>OTORRINO/CABEÇAEPESCOÇO</v>
          </cell>
          <cell r="D556" t="str">
            <v>AIH MS</v>
          </cell>
          <cell r="E556">
            <v>504.76</v>
          </cell>
          <cell r="F556">
            <v>1009.52</v>
          </cell>
          <cell r="H556">
            <v>1514.28</v>
          </cell>
          <cell r="I556" t="str">
            <v>média</v>
          </cell>
          <cell r="J556" t="str">
            <v>06 - Média e Alta Complexidade (MAC)</v>
          </cell>
          <cell r="K556">
            <v>2</v>
          </cell>
        </row>
        <row r="557">
          <cell r="A557">
            <v>404020739</v>
          </cell>
          <cell r="B557" t="str">
            <v>0404020739 - RECONSTRUÇÃO PARCIAL DE MANDÍBULA / MAXILA</v>
          </cell>
          <cell r="C557" t="str">
            <v>OTORRINO/CABEÇAEPESCOÇO</v>
          </cell>
          <cell r="D557" t="str">
            <v>AIH MS</v>
          </cell>
          <cell r="E557">
            <v>367.42</v>
          </cell>
          <cell r="F557">
            <v>1102.26</v>
          </cell>
          <cell r="H557">
            <v>1469.68</v>
          </cell>
          <cell r="I557" t="str">
            <v>média</v>
          </cell>
          <cell r="J557" t="str">
            <v>06 - Média e Alta Complexidade (MAC)</v>
          </cell>
          <cell r="K557">
            <v>3</v>
          </cell>
        </row>
        <row r="558">
          <cell r="A558">
            <v>404020771</v>
          </cell>
          <cell r="B558" t="str">
            <v>0404020771 - RESSECÇÃO DE LESÃO DA BOCA</v>
          </cell>
          <cell r="C558" t="str">
            <v>OTORRINO/CABEÇAEPESCOÇO</v>
          </cell>
          <cell r="D558" t="str">
            <v>AIH MS</v>
          </cell>
          <cell r="E558">
            <v>341.3</v>
          </cell>
          <cell r="F558">
            <v>1023.9</v>
          </cell>
          <cell r="H558">
            <v>1365.2</v>
          </cell>
          <cell r="I558" t="str">
            <v>média</v>
          </cell>
          <cell r="J558" t="str">
            <v>06 - Média e Alta Complexidade (MAC)</v>
          </cell>
          <cell r="K558">
            <v>3</v>
          </cell>
        </row>
        <row r="559">
          <cell r="A559">
            <v>404020780</v>
          </cell>
          <cell r="B559" t="str">
            <v>0404020780 - RECONSTRUÇÃO TOTAL DE MANDÍBULA/MAXILA</v>
          </cell>
          <cell r="C559" t="str">
            <v>OTORRINO/CABEÇAEPESCOÇO</v>
          </cell>
          <cell r="D559" t="str">
            <v>AIH MS</v>
          </cell>
          <cell r="E559">
            <v>415.53</v>
          </cell>
          <cell r="F559">
            <v>1246.5899999999999</v>
          </cell>
          <cell r="H559">
            <v>1662.12</v>
          </cell>
          <cell r="I559" t="str">
            <v>média</v>
          </cell>
          <cell r="J559" t="str">
            <v>06 - Média e Alta Complexidade (MAC)</v>
          </cell>
          <cell r="K559">
            <v>3</v>
          </cell>
        </row>
        <row r="560">
          <cell r="A560">
            <v>404030017</v>
          </cell>
          <cell r="B560" t="str">
            <v>0404030017 - ALONGAMENTO DE COLUMELA EM PACIENTE COM ANOMALIAS CRÂNIO E BUCOMAXILOFACIAL</v>
          </cell>
          <cell r="C560" t="str">
            <v>OTORRINO/CABEÇAEPESCOÇO</v>
          </cell>
          <cell r="D560" t="str">
            <v>AIH MS</v>
          </cell>
          <cell r="E560">
            <v>432.24</v>
          </cell>
          <cell r="F560">
            <v>1296.72</v>
          </cell>
          <cell r="H560">
            <v>1728.96</v>
          </cell>
          <cell r="I560" t="str">
            <v>média</v>
          </cell>
          <cell r="J560" t="str">
            <v>06 - Média e Alta Complexidade (MAC)</v>
          </cell>
          <cell r="K560">
            <v>3</v>
          </cell>
        </row>
        <row r="561">
          <cell r="A561">
            <v>404030033</v>
          </cell>
          <cell r="B561" t="str">
            <v>0404030033 - OSTEOTOMIA DE MAXILA EM PACIENTES COM ANOMALIA CRANIO E BUCOMAXILOFACIAL</v>
          </cell>
          <cell r="C561" t="str">
            <v>OTORRINO/CABEÇAEPESCOÇO</v>
          </cell>
          <cell r="D561" t="str">
            <v>AIH MS</v>
          </cell>
          <cell r="E561">
            <v>1875.4</v>
          </cell>
          <cell r="F561">
            <v>1875.4</v>
          </cell>
          <cell r="H561">
            <v>3750.8</v>
          </cell>
          <cell r="I561" t="str">
            <v>média</v>
          </cell>
          <cell r="J561" t="str">
            <v>06 - Média e Alta Complexidade (MAC)</v>
          </cell>
          <cell r="K561">
            <v>1</v>
          </cell>
        </row>
        <row r="562">
          <cell r="A562">
            <v>404030041</v>
          </cell>
          <cell r="B562" t="str">
            <v>0404030041 - MICROCIRURGIA OTOLÓGICA EM PACIENTE COM ANOMALIA CRÂNIO E BUCOMAXILOFACIAL</v>
          </cell>
          <cell r="C562" t="str">
            <v>OTORRINO/CABEÇAEPESCOÇO</v>
          </cell>
          <cell r="D562" t="str">
            <v>AIH MS</v>
          </cell>
          <cell r="E562">
            <v>487.61</v>
          </cell>
          <cell r="F562">
            <v>975.22</v>
          </cell>
          <cell r="H562">
            <v>1462.83</v>
          </cell>
          <cell r="I562" t="str">
            <v>média</v>
          </cell>
          <cell r="J562" t="str">
            <v>06 - Média e Alta Complexidade (MAC)</v>
          </cell>
          <cell r="K562">
            <v>2</v>
          </cell>
        </row>
        <row r="563">
          <cell r="A563">
            <v>404030050</v>
          </cell>
          <cell r="B563" t="str">
            <v>0404030050 - OSTEOTOMIA DA MANDÍBULA EM PACIENTE COM ANOMALIA CRÂNIO E BUCOMAXILOFACIAL</v>
          </cell>
          <cell r="C563" t="str">
            <v>OTORRINO/CABEÇAEPESCOÇO</v>
          </cell>
          <cell r="D563" t="str">
            <v>AIH MS</v>
          </cell>
          <cell r="E563">
            <v>371.13</v>
          </cell>
          <cell r="F563">
            <v>1113.3900000000001</v>
          </cell>
          <cell r="H563">
            <v>1484.52</v>
          </cell>
          <cell r="I563" t="str">
            <v>média</v>
          </cell>
          <cell r="J563" t="str">
            <v>06 - Média e Alta Complexidade (MAC)</v>
          </cell>
          <cell r="K563">
            <v>3.0000000000000004</v>
          </cell>
        </row>
        <row r="564">
          <cell r="A564">
            <v>404030076</v>
          </cell>
          <cell r="B564" t="str">
            <v>0404030076 - LABIOPLASTIA UNILATERAL EM DOIS TEMPOS</v>
          </cell>
          <cell r="C564" t="str">
            <v>OTORRINO/CABEÇAEPESCOÇO</v>
          </cell>
          <cell r="D564" t="str">
            <v>AIH MS</v>
          </cell>
          <cell r="E564">
            <v>1093.69</v>
          </cell>
          <cell r="F564">
            <v>1093.69</v>
          </cell>
          <cell r="H564">
            <v>2187.38</v>
          </cell>
          <cell r="I564" t="str">
            <v>média</v>
          </cell>
          <cell r="J564" t="str">
            <v>06 - Média e Alta Complexidade (MAC)</v>
          </cell>
          <cell r="K564">
            <v>1</v>
          </cell>
        </row>
        <row r="565">
          <cell r="A565">
            <v>404030084</v>
          </cell>
          <cell r="B565" t="str">
            <v>0404030084 - ALVEOLOPLASTIA COM ENXERTO ÓSSEO EM PACIENTE COM ANOMALIA CRÂNIOFACIAL</v>
          </cell>
          <cell r="C565" t="str">
            <v>OTORRINO/CABEÇAEPESCOÇO</v>
          </cell>
          <cell r="D565" t="str">
            <v>AIH MS</v>
          </cell>
          <cell r="E565">
            <v>1003.1</v>
          </cell>
          <cell r="F565">
            <v>1003.1</v>
          </cell>
          <cell r="H565">
            <v>2006.2</v>
          </cell>
          <cell r="I565" t="str">
            <v>média</v>
          </cell>
          <cell r="J565" t="str">
            <v>06 - Média e Alta Complexidade (MAC)</v>
          </cell>
          <cell r="K565">
            <v>1</v>
          </cell>
        </row>
        <row r="566">
          <cell r="A566">
            <v>404030106</v>
          </cell>
          <cell r="B566" t="str">
            <v>0404030106 - PALATOPLASTIA PRIMÁRIA EM PACIENTE COM ANOMALIA CRÂNIO E BUCOMAXILOFACIAL</v>
          </cell>
          <cell r="C566" t="str">
            <v>OTORRINO/CABEÇAEPESCOÇO</v>
          </cell>
          <cell r="D566" t="str">
            <v>AIH MS</v>
          </cell>
          <cell r="E566">
            <v>1425.84</v>
          </cell>
          <cell r="F566">
            <v>1425.84</v>
          </cell>
          <cell r="H566">
            <v>2851.68</v>
          </cell>
          <cell r="I566" t="str">
            <v>média</v>
          </cell>
          <cell r="J566" t="str">
            <v>06 - Média e Alta Complexidade (MAC)</v>
          </cell>
          <cell r="K566">
            <v>1</v>
          </cell>
        </row>
        <row r="567">
          <cell r="A567">
            <v>404030122</v>
          </cell>
          <cell r="B567" t="str">
            <v>0404030122 - LABIOPLASTIA SECUNDÁRIA EM PACIENTE COM ANOMALIA CRÂNIO E BUCOMAXILOFACIAL</v>
          </cell>
          <cell r="C567" t="str">
            <v>OTORRINO/CABEÇAEPESCOÇO</v>
          </cell>
          <cell r="D567" t="str">
            <v>AIH MS</v>
          </cell>
          <cell r="E567">
            <v>1093.69</v>
          </cell>
          <cell r="F567">
            <v>1093.69</v>
          </cell>
          <cell r="H567">
            <v>2187.38</v>
          </cell>
          <cell r="I567" t="str">
            <v>média</v>
          </cell>
          <cell r="J567" t="str">
            <v>06 - Média e Alta Complexidade (MAC)</v>
          </cell>
          <cell r="K567">
            <v>1</v>
          </cell>
        </row>
        <row r="568">
          <cell r="A568">
            <v>404030130</v>
          </cell>
          <cell r="B568" t="str">
            <v>0404030130 - RINOSEPTOPLASTIA EM PACIENTE COM ANOMALIA CRÂNIO E BUCOMAXILOFACIAL</v>
          </cell>
          <cell r="C568" t="str">
            <v>OTORRINO/CABEÇAEPESCOÇO</v>
          </cell>
          <cell r="D568" t="str">
            <v>AIH MS</v>
          </cell>
          <cell r="E568">
            <v>554</v>
          </cell>
          <cell r="F568">
            <v>1108</v>
          </cell>
          <cell r="H568">
            <v>1662</v>
          </cell>
          <cell r="I568" t="str">
            <v>média</v>
          </cell>
          <cell r="J568" t="str">
            <v>06 - Média e Alta Complexidade (MAC)</v>
          </cell>
          <cell r="K568">
            <v>2</v>
          </cell>
        </row>
        <row r="569">
          <cell r="A569">
            <v>404030157</v>
          </cell>
          <cell r="B569" t="str">
            <v>0404030157 - RECONSTRUÇÃO TOTAL DE LÁBIO EM PACIENTE COM ANOMALIA CRÂNIO E BUCOMAXILOFACIAL</v>
          </cell>
          <cell r="C569" t="str">
            <v>OTORRINO/CABEÇAEPESCOÇO</v>
          </cell>
          <cell r="D569" t="str">
            <v>AIH MS</v>
          </cell>
          <cell r="E569">
            <v>863.25</v>
          </cell>
          <cell r="F569">
            <v>863.25</v>
          </cell>
          <cell r="H569">
            <v>1726.5</v>
          </cell>
          <cell r="I569" t="str">
            <v>média</v>
          </cell>
          <cell r="J569" t="str">
            <v>06 - Média e Alta Complexidade (MAC)</v>
          </cell>
          <cell r="K569">
            <v>1</v>
          </cell>
        </row>
        <row r="570">
          <cell r="A570">
            <v>404030165</v>
          </cell>
          <cell r="B570" t="str">
            <v>0404030165 - RINOPLASTIA EM PACIENTE COM ANOMALIA CRÂNIO E BUCOMAXILOFACIAL</v>
          </cell>
          <cell r="C570" t="str">
            <v>OTORRINO/CABEÇAEPESCOÇO</v>
          </cell>
          <cell r="D570" t="str">
            <v>AIH MS</v>
          </cell>
          <cell r="E570">
            <v>444.2</v>
          </cell>
          <cell r="F570">
            <v>1332.6</v>
          </cell>
          <cell r="H570">
            <v>1776.8</v>
          </cell>
          <cell r="I570" t="str">
            <v>média</v>
          </cell>
          <cell r="J570" t="str">
            <v>06 - Média e Alta Complexidade (MAC)</v>
          </cell>
          <cell r="K570">
            <v>3</v>
          </cell>
        </row>
        <row r="571">
          <cell r="A571">
            <v>404030173</v>
          </cell>
          <cell r="B571" t="str">
            <v>0404030173 - SEPTOPLASTIA EM PACIENTE COM ANOMALIA CRÂNIO E BUCOMAXILOFACIAL</v>
          </cell>
          <cell r="C571" t="str">
            <v>OTORRINO/CABEÇAEPESCOÇO</v>
          </cell>
          <cell r="D571" t="str">
            <v>AIH MS</v>
          </cell>
          <cell r="E571">
            <v>374.67</v>
          </cell>
          <cell r="F571">
            <v>1124.01</v>
          </cell>
          <cell r="H571">
            <v>1498.68</v>
          </cell>
          <cell r="I571" t="str">
            <v>média</v>
          </cell>
          <cell r="J571" t="str">
            <v>06 - Média e Alta Complexidade (MAC)</v>
          </cell>
          <cell r="K571">
            <v>3</v>
          </cell>
        </row>
        <row r="572">
          <cell r="A572">
            <v>404030190</v>
          </cell>
          <cell r="B572" t="str">
            <v>0404030190 - TIMPANOPLASTIA EM PACIENTE COM ANOMALIA CRÂNIO E BUCOMAXILOFACIAL (UNI / BILATERAL)</v>
          </cell>
          <cell r="C572" t="str">
            <v>OTORRINO/CABEÇAEPESCOÇO</v>
          </cell>
          <cell r="D572" t="str">
            <v>AIH MS</v>
          </cell>
          <cell r="E572">
            <v>444.2</v>
          </cell>
          <cell r="F572">
            <v>1332.6</v>
          </cell>
          <cell r="H572">
            <v>1776.8</v>
          </cell>
          <cell r="I572" t="str">
            <v>média</v>
          </cell>
          <cell r="J572" t="str">
            <v>06 - Média e Alta Complexidade (MAC)</v>
          </cell>
          <cell r="K572">
            <v>3</v>
          </cell>
        </row>
        <row r="573">
          <cell r="A573">
            <v>404030220</v>
          </cell>
          <cell r="B573" t="str">
            <v>0404030220 - IMPLANTE OSTEOINTEGRADO EXTRA-ORAL BUCO-MAXILO-FACIAL</v>
          </cell>
          <cell r="C573" t="str">
            <v>OTORRINO/CABEÇAEPESCOÇO</v>
          </cell>
          <cell r="D573" t="str">
            <v>AIH MS</v>
          </cell>
          <cell r="E573">
            <v>800</v>
          </cell>
          <cell r="F573">
            <v>1600</v>
          </cell>
          <cell r="H573">
            <v>2400</v>
          </cell>
          <cell r="I573" t="str">
            <v>média</v>
          </cell>
          <cell r="J573" t="str">
            <v>06 - Média e Alta Complexidade (MAC)</v>
          </cell>
          <cell r="K573">
            <v>2</v>
          </cell>
        </row>
        <row r="574">
          <cell r="A574">
            <v>404030254</v>
          </cell>
          <cell r="B574" t="str">
            <v>0404030254 - TRATAMENTO CIRÚRGICO DE FÍSTULAS ORONASAIS EM PACIENTE COM ANOMALIA CRÂNIO E BUCOMAXILOFACIAL</v>
          </cell>
          <cell r="C574" t="str">
            <v>OTORRINO/CABEÇAEPESCOÇO</v>
          </cell>
          <cell r="D574" t="str">
            <v>AIH MS</v>
          </cell>
          <cell r="E574">
            <v>544.84</v>
          </cell>
          <cell r="F574">
            <v>1089.68</v>
          </cell>
          <cell r="H574">
            <v>1634.52</v>
          </cell>
          <cell r="I574" t="str">
            <v>média</v>
          </cell>
          <cell r="J574" t="str">
            <v>06 - Média e Alta Complexidade (MAC)</v>
          </cell>
          <cell r="K574">
            <v>2</v>
          </cell>
        </row>
        <row r="575">
          <cell r="A575">
            <v>404030262</v>
          </cell>
          <cell r="B575" t="str">
            <v>0404030262 - PALATOPLASTIA SECUNDÁRIA EM PACIENTE COM ANOMALIA CRÂNIO E BUCOMAXILOFACIAL</v>
          </cell>
          <cell r="C575" t="str">
            <v>OTORRINO/CABEÇAEPESCOÇO</v>
          </cell>
          <cell r="D575" t="str">
            <v>AIH MS</v>
          </cell>
          <cell r="E575">
            <v>1425.84</v>
          </cell>
          <cell r="F575">
            <v>1425.84</v>
          </cell>
          <cell r="H575">
            <v>2851.68</v>
          </cell>
          <cell r="I575" t="str">
            <v>média</v>
          </cell>
          <cell r="J575" t="str">
            <v>06 - Média e Alta Complexidade (MAC)</v>
          </cell>
          <cell r="K575">
            <v>1</v>
          </cell>
        </row>
        <row r="576">
          <cell r="A576">
            <v>404030270</v>
          </cell>
          <cell r="B576" t="str">
            <v>0404030270 - TRATAMENTO CIRÚRGICO DA INSUFICIÊNCIA VELOFARÍNGEA EM PACIENTE COM ANOMALIA CRÂNIO E BUCOMAXILOFACIAL</v>
          </cell>
          <cell r="C576" t="str">
            <v>OTORRINO/CABEÇAEPESCOÇO</v>
          </cell>
          <cell r="D576" t="str">
            <v>AIH MS</v>
          </cell>
          <cell r="E576">
            <v>1425.84</v>
          </cell>
          <cell r="F576">
            <v>1425.84</v>
          </cell>
          <cell r="H576">
            <v>2851.68</v>
          </cell>
          <cell r="I576" t="str">
            <v>média</v>
          </cell>
          <cell r="J576" t="str">
            <v>06 - Média e Alta Complexidade (MAC)</v>
          </cell>
          <cell r="K576">
            <v>1</v>
          </cell>
        </row>
        <row r="577">
          <cell r="A577">
            <v>404030289</v>
          </cell>
          <cell r="B577" t="str">
            <v>0404030289 - TRATAMENTO CIRÚRGICO REPARADOR DA FISSURA FACIAL RARA EM PACIENTES COM ANOMALIA CRÂNIO E BUCOMAXILOFACIAL</v>
          </cell>
          <cell r="C577" t="str">
            <v>OTORRINO/CABEÇAEPESCOÇO</v>
          </cell>
          <cell r="D577" t="str">
            <v>AIH MS</v>
          </cell>
          <cell r="E577">
            <v>1932.7</v>
          </cell>
          <cell r="F577">
            <v>1932.7</v>
          </cell>
          <cell r="H577">
            <v>3865.4</v>
          </cell>
          <cell r="I577" t="str">
            <v>média</v>
          </cell>
          <cell r="J577" t="str">
            <v>06 - Média e Alta Complexidade (MAC)</v>
          </cell>
          <cell r="K577">
            <v>1</v>
          </cell>
        </row>
        <row r="578">
          <cell r="A578">
            <v>404030297</v>
          </cell>
          <cell r="B578" t="str">
            <v>0404030297 - OSTEOTOMIA CRANIOFACIAL COMPLEXA EM PACIENTE COM ANOMALIA CRÂNIO E BUCOMAXILOFACIAL</v>
          </cell>
          <cell r="C578" t="str">
            <v>OTORRINO/CABEÇAEPESCOÇO</v>
          </cell>
          <cell r="D578" t="str">
            <v>AIH MS</v>
          </cell>
          <cell r="E578">
            <v>2813.1</v>
          </cell>
          <cell r="F578">
            <v>2813.1</v>
          </cell>
          <cell r="H578">
            <v>5626.2</v>
          </cell>
          <cell r="I578" t="str">
            <v>média</v>
          </cell>
          <cell r="J578" t="str">
            <v>06 - Média e Alta Complexidade (MAC)</v>
          </cell>
          <cell r="K578">
            <v>1</v>
          </cell>
        </row>
        <row r="579">
          <cell r="A579">
            <v>404030319</v>
          </cell>
          <cell r="B579" t="str">
            <v>0404030319 - TRATAMENTO CIRÚRGICO DE MACROSTOMIA /MICROSTOMIA POR ANOMALIA CRANIOFACIAL</v>
          </cell>
          <cell r="C579" t="str">
            <v>OTORRINO/CABEÇAEPESCOÇO</v>
          </cell>
          <cell r="D579" t="str">
            <v>AIH MS</v>
          </cell>
          <cell r="E579">
            <v>524.20000000000005</v>
          </cell>
          <cell r="F579">
            <v>1048.4000000000001</v>
          </cell>
          <cell r="H579">
            <v>1572.6</v>
          </cell>
          <cell r="I579" t="str">
            <v>média</v>
          </cell>
          <cell r="J579" t="str">
            <v>06 - Média e Alta Complexidade (MAC)</v>
          </cell>
          <cell r="K579">
            <v>2</v>
          </cell>
        </row>
        <row r="580">
          <cell r="A580">
            <v>404030327</v>
          </cell>
          <cell r="B580" t="str">
            <v>0404030327 - OSTEOPLASTIA FRONTO - ORBITAL</v>
          </cell>
          <cell r="C580" t="str">
            <v>OTORRINO/CABEÇAEPESCOÇO</v>
          </cell>
          <cell r="D580" t="str">
            <v>AIH MS</v>
          </cell>
          <cell r="E580">
            <v>624.41</v>
          </cell>
          <cell r="F580">
            <v>1248.82</v>
          </cell>
          <cell r="H580">
            <v>1873.23</v>
          </cell>
          <cell r="I580" t="str">
            <v>média</v>
          </cell>
          <cell r="J580" t="str">
            <v>06 - Média e Alta Complexidade (MAC)</v>
          </cell>
          <cell r="K580">
            <v>2</v>
          </cell>
        </row>
        <row r="581">
          <cell r="A581">
            <v>413040216</v>
          </cell>
          <cell r="B581" t="str">
            <v>0413040216 - TRATAMENTO CIRÚRGICO DE RETRAÇÃO CICATRICIAL EM UM ESTÁGIO</v>
          </cell>
          <cell r="C581" t="str">
            <v>PLASTICA/GASTRO</v>
          </cell>
          <cell r="D581" t="str">
            <v>AIH MS</v>
          </cell>
          <cell r="E581">
            <v>503.12</v>
          </cell>
          <cell r="F581">
            <v>503.12</v>
          </cell>
          <cell r="H581">
            <v>1006.24</v>
          </cell>
          <cell r="I581" t="str">
            <v>alta</v>
          </cell>
          <cell r="J581" t="str">
            <v>06 - Média e Alta Complexidade (MAC)</v>
          </cell>
          <cell r="K581">
            <v>1</v>
          </cell>
        </row>
        <row r="582">
          <cell r="A582">
            <v>413040267</v>
          </cell>
          <cell r="B582" t="str">
            <v>0413040267 - RECONSTRUÇÃO POR MICROCIRURGIA QUALQUER PARTE</v>
          </cell>
          <cell r="C582" t="str">
            <v>PLASTICA/GASTRO</v>
          </cell>
          <cell r="D582" t="str">
            <v>AIH MS</v>
          </cell>
          <cell r="E582">
            <v>4098.37</v>
          </cell>
          <cell r="F582">
            <v>4098.37</v>
          </cell>
          <cell r="H582">
            <v>8196.74</v>
          </cell>
          <cell r="I582" t="str">
            <v>alta</v>
          </cell>
          <cell r="J582" t="str">
            <v>06 - Média e Alta Complexidade (MAC)</v>
          </cell>
          <cell r="K582">
            <v>1</v>
          </cell>
        </row>
        <row r="583">
          <cell r="A583">
            <v>409010014</v>
          </cell>
          <cell r="B583" t="str">
            <v>0409010014 - CAPSULECTOMIA RENAL</v>
          </cell>
          <cell r="C583" t="str">
            <v>UROLOGIA/NEFROLOGIA</v>
          </cell>
          <cell r="D583" t="str">
            <v>AIH MS</v>
          </cell>
          <cell r="E583">
            <v>705.86</v>
          </cell>
          <cell r="F583">
            <v>2117.58</v>
          </cell>
          <cell r="H583">
            <v>2823.44</v>
          </cell>
          <cell r="I583" t="str">
            <v>média</v>
          </cell>
          <cell r="J583" t="str">
            <v>06 - Média e Alta Complexidade (MAC)</v>
          </cell>
          <cell r="K583">
            <v>3</v>
          </cell>
        </row>
        <row r="584">
          <cell r="A584">
            <v>409010022</v>
          </cell>
          <cell r="B584" t="str">
            <v>0409010022 - CISTECTOMIA PARCIAL</v>
          </cell>
          <cell r="C584" t="str">
            <v>UROLOGIA/NEFROLOGIA</v>
          </cell>
          <cell r="D584" t="str">
            <v>AIH MS</v>
          </cell>
          <cell r="E584">
            <v>808.74</v>
          </cell>
          <cell r="F584">
            <v>2426.2199999999998</v>
          </cell>
          <cell r="H584">
            <v>3234.96</v>
          </cell>
          <cell r="I584" t="str">
            <v>média</v>
          </cell>
          <cell r="J584" t="str">
            <v>06 - Média e Alta Complexidade (MAC)</v>
          </cell>
          <cell r="K584">
            <v>2.9999999999999996</v>
          </cell>
        </row>
        <row r="585">
          <cell r="A585">
            <v>409010057</v>
          </cell>
          <cell r="B585" t="str">
            <v>0409010057 - CISTOENTEROPLASTIA</v>
          </cell>
          <cell r="C585" t="str">
            <v>UROLOGIA/NEFROLOGIA</v>
          </cell>
          <cell r="D585" t="str">
            <v>AIH MS</v>
          </cell>
          <cell r="E585">
            <v>1925.72</v>
          </cell>
          <cell r="F585">
            <v>5777.16</v>
          </cell>
          <cell r="H585">
            <v>7702.88</v>
          </cell>
          <cell r="I585" t="str">
            <v>média</v>
          </cell>
          <cell r="J585" t="str">
            <v>06 - Média e Alta Complexidade (MAC)</v>
          </cell>
          <cell r="K585">
            <v>3</v>
          </cell>
        </row>
        <row r="586">
          <cell r="A586">
            <v>409010065</v>
          </cell>
          <cell r="B586" t="str">
            <v>0409010065 - CISTOLITOTOMIA E/OU RETIRADA DE CORPO ESTRANHO DA BEXIGA</v>
          </cell>
          <cell r="C586" t="str">
            <v>UROLOGIA/NEFROLOGIA</v>
          </cell>
          <cell r="D586" t="str">
            <v>AIH MS</v>
          </cell>
          <cell r="E586">
            <v>549.72</v>
          </cell>
          <cell r="F586">
            <v>1649.16</v>
          </cell>
          <cell r="G586">
            <v>4000</v>
          </cell>
          <cell r="H586">
            <v>6198.88</v>
          </cell>
          <cell r="I586" t="str">
            <v>média</v>
          </cell>
          <cell r="J586" t="str">
            <v>06 - Média e Alta Complexidade (MAC)</v>
          </cell>
          <cell r="K586">
            <v>3</v>
          </cell>
        </row>
        <row r="587">
          <cell r="A587">
            <v>409010073</v>
          </cell>
          <cell r="B587" t="str">
            <v>0409010073 - CISTOPLASTIA (CORREÇÃO DE EXTROFIA VESICAL)</v>
          </cell>
          <cell r="C587" t="str">
            <v>UROLOGIA/NEFROLOGIA</v>
          </cell>
          <cell r="D587" t="str">
            <v>AIH MS</v>
          </cell>
          <cell r="E587">
            <v>1972.98</v>
          </cell>
          <cell r="F587">
            <v>5918.94</v>
          </cell>
          <cell r="H587">
            <v>7891.92</v>
          </cell>
          <cell r="I587" t="str">
            <v>média</v>
          </cell>
          <cell r="J587" t="str">
            <v>06 - Média e Alta Complexidade (MAC)</v>
          </cell>
          <cell r="K587">
            <v>2.9999999999999996</v>
          </cell>
        </row>
        <row r="588">
          <cell r="A588">
            <v>409010090</v>
          </cell>
          <cell r="B588" t="str">
            <v>0409010090 - CISTOSTOMIA</v>
          </cell>
          <cell r="C588" t="str">
            <v>UROLOGIA/NEFROLOGIA</v>
          </cell>
          <cell r="D588" t="str">
            <v>AIH MS</v>
          </cell>
          <cell r="E588">
            <v>604.29</v>
          </cell>
          <cell r="F588">
            <v>1812.87</v>
          </cell>
          <cell r="H588">
            <v>2417.16</v>
          </cell>
          <cell r="I588" t="str">
            <v>média</v>
          </cell>
          <cell r="J588" t="str">
            <v>06 - Média e Alta Complexidade (MAC)</v>
          </cell>
          <cell r="K588">
            <v>3</v>
          </cell>
        </row>
        <row r="589">
          <cell r="A589">
            <v>409010120</v>
          </cell>
          <cell r="B589" t="str">
            <v>0409010120 - DIVERTICULECTOMIA VESICAL</v>
          </cell>
          <cell r="C589" t="str">
            <v>UROLOGIA/NEFROLOGIA</v>
          </cell>
          <cell r="D589" t="str">
            <v>AIH MS</v>
          </cell>
          <cell r="E589">
            <v>486.61</v>
          </cell>
          <cell r="F589">
            <v>1459.83</v>
          </cell>
          <cell r="H589">
            <v>1946.44</v>
          </cell>
          <cell r="I589" t="str">
            <v>média</v>
          </cell>
          <cell r="J589" t="str">
            <v>06 - Média e Alta Complexidade (MAC)</v>
          </cell>
          <cell r="K589">
            <v>2.9999999999999996</v>
          </cell>
        </row>
        <row r="590">
          <cell r="A590">
            <v>409010146</v>
          </cell>
          <cell r="B590" t="str">
            <v>0409010146 - EXTRAÇÃO ENDOSCÓPICA DE CÁLCULO EM PELVE RENAL</v>
          </cell>
          <cell r="C590" t="str">
            <v>UROLOGIA/NEFROLOGIA</v>
          </cell>
          <cell r="D590" t="str">
            <v>AIH MS</v>
          </cell>
          <cell r="E590">
            <v>402.85</v>
          </cell>
          <cell r="F590">
            <v>1208.55</v>
          </cell>
          <cell r="H590">
            <v>1611.4</v>
          </cell>
          <cell r="I590" t="str">
            <v>média</v>
          </cell>
          <cell r="J590" t="str">
            <v>06 - Média e Alta Complexidade (MAC)</v>
          </cell>
          <cell r="K590">
            <v>2.9999999999999996</v>
          </cell>
        </row>
        <row r="591">
          <cell r="A591">
            <v>409010170</v>
          </cell>
          <cell r="B591" t="str">
            <v>0409010170 - INSTALAÇÃO ENDOSCÓPICA DE CATETER DUPLO J</v>
          </cell>
          <cell r="C591" t="str">
            <v>UROLOGIA/NEFROLOGIA</v>
          </cell>
          <cell r="D591" t="str">
            <v>AIH MS</v>
          </cell>
          <cell r="E591">
            <v>218.68</v>
          </cell>
          <cell r="F591">
            <v>656.04</v>
          </cell>
          <cell r="G591">
            <v>2000</v>
          </cell>
          <cell r="H591">
            <v>2874.72</v>
          </cell>
          <cell r="I591" t="str">
            <v>média</v>
          </cell>
          <cell r="J591" t="str">
            <v>06 - Média e Alta Complexidade (MAC)</v>
          </cell>
          <cell r="K591">
            <v>2.9999999999999996</v>
          </cell>
        </row>
        <row r="592">
          <cell r="A592">
            <v>409010189</v>
          </cell>
          <cell r="B592" t="str">
            <v>0409010189 - LITOTRIPSIA</v>
          </cell>
          <cell r="C592" t="str">
            <v>UROLOGIA/NEFROLOGIA</v>
          </cell>
          <cell r="D592" t="str">
            <v>AIH MS</v>
          </cell>
          <cell r="E592">
            <v>554</v>
          </cell>
          <cell r="F592">
            <v>1662</v>
          </cell>
          <cell r="H592">
            <v>2216</v>
          </cell>
          <cell r="I592" t="str">
            <v>média</v>
          </cell>
          <cell r="J592" t="str">
            <v>06 - Média e Alta Complexidade (MAC)</v>
          </cell>
          <cell r="K592">
            <v>3</v>
          </cell>
        </row>
        <row r="593">
          <cell r="A593">
            <v>409010200</v>
          </cell>
          <cell r="B593" t="str">
            <v>0409010200 - NEFRECTOMIA PARCIAL</v>
          </cell>
          <cell r="C593" t="str">
            <v>UROLOGIA/NEFROLOGIA</v>
          </cell>
          <cell r="D593" t="str">
            <v>AIH MS</v>
          </cell>
          <cell r="E593">
            <v>1205.3699999999999</v>
          </cell>
          <cell r="F593">
            <v>3616.11</v>
          </cell>
          <cell r="H593">
            <v>4821.4799999999996</v>
          </cell>
          <cell r="I593" t="str">
            <v>média</v>
          </cell>
          <cell r="J593" t="str">
            <v>06 - Média e Alta Complexidade (MAC)</v>
          </cell>
          <cell r="K593">
            <v>3.0000000000000004</v>
          </cell>
        </row>
        <row r="594">
          <cell r="A594">
            <v>409010219</v>
          </cell>
          <cell r="B594" t="str">
            <v>0409010219 - NEFRECTOMIA TOTAL</v>
          </cell>
          <cell r="C594" t="str">
            <v>UROLOGIA/NEFROLOGIA</v>
          </cell>
          <cell r="D594" t="str">
            <v>AIH MS</v>
          </cell>
          <cell r="E594">
            <v>1222.43</v>
          </cell>
          <cell r="F594">
            <v>3667.29</v>
          </cell>
          <cell r="H594">
            <v>4889.72</v>
          </cell>
          <cell r="I594" t="str">
            <v>média</v>
          </cell>
          <cell r="J594" t="str">
            <v>06 - Média e Alta Complexidade (MAC)</v>
          </cell>
          <cell r="K594">
            <v>3</v>
          </cell>
        </row>
        <row r="595">
          <cell r="A595">
            <v>409010227</v>
          </cell>
          <cell r="B595" t="str">
            <v>0409010227 - NEFROLITOTOMIA</v>
          </cell>
          <cell r="C595" t="str">
            <v>UROLOGIA/NEFROLOGIA</v>
          </cell>
          <cell r="D595" t="str">
            <v>AIH MS</v>
          </cell>
          <cell r="E595">
            <v>1171.72</v>
          </cell>
          <cell r="F595">
            <v>3515.16</v>
          </cell>
          <cell r="G595">
            <v>6000</v>
          </cell>
          <cell r="H595">
            <v>10686.88</v>
          </cell>
          <cell r="I595" t="str">
            <v>média</v>
          </cell>
          <cell r="J595" t="str">
            <v>06 - Média e Alta Complexidade (MAC)</v>
          </cell>
          <cell r="K595">
            <v>3</v>
          </cell>
        </row>
        <row r="596">
          <cell r="A596">
            <v>409010235</v>
          </cell>
          <cell r="B596" t="str">
            <v>0409010235 - NEFROLITOTOMIA PERCUTÂNEA</v>
          </cell>
          <cell r="C596" t="str">
            <v>UROLOGIA/NEFROLOGIA</v>
          </cell>
          <cell r="D596" t="str">
            <v>AIH MS</v>
          </cell>
          <cell r="E596">
            <v>1147.75</v>
          </cell>
          <cell r="F596">
            <v>3443.25</v>
          </cell>
          <cell r="G596">
            <v>6000</v>
          </cell>
          <cell r="H596">
            <v>10591</v>
          </cell>
          <cell r="I596" t="str">
            <v>média</v>
          </cell>
          <cell r="J596" t="str">
            <v>06 - Média e Alta Complexidade (MAC)</v>
          </cell>
          <cell r="K596">
            <v>3</v>
          </cell>
        </row>
        <row r="597">
          <cell r="A597">
            <v>409010251</v>
          </cell>
          <cell r="B597" t="str">
            <v>0409010251 - NEFROPIELOSTOMIA</v>
          </cell>
          <cell r="C597" t="str">
            <v>UROLOGIA/NEFROLOGIA</v>
          </cell>
          <cell r="D597" t="str">
            <v>AIH MS</v>
          </cell>
          <cell r="E597">
            <v>727.86</v>
          </cell>
          <cell r="F597">
            <v>2183.58</v>
          </cell>
          <cell r="H597">
            <v>2911.44</v>
          </cell>
          <cell r="I597" t="str">
            <v>média</v>
          </cell>
          <cell r="J597" t="str">
            <v>06 - Média e Alta Complexidade (MAC)</v>
          </cell>
          <cell r="K597">
            <v>3</v>
          </cell>
        </row>
        <row r="598">
          <cell r="A598">
            <v>409010286</v>
          </cell>
          <cell r="B598" t="str">
            <v>0409010286 - NEFROSTOMIA COM OU SEM DRENAGEM</v>
          </cell>
          <cell r="C598" t="str">
            <v>UROLOGIA/NEFROLOGIA</v>
          </cell>
          <cell r="D598" t="str">
            <v>AIH MS</v>
          </cell>
          <cell r="E598">
            <v>931.19</v>
          </cell>
          <cell r="F598">
            <v>2793.57</v>
          </cell>
          <cell r="H598">
            <v>3724.76</v>
          </cell>
          <cell r="I598" t="str">
            <v>média</v>
          </cell>
          <cell r="J598" t="str">
            <v>06 - Média e Alta Complexidade (MAC)</v>
          </cell>
          <cell r="K598">
            <v>3</v>
          </cell>
        </row>
        <row r="599">
          <cell r="A599">
            <v>409010294</v>
          </cell>
          <cell r="B599" t="str">
            <v>0409010294 - NEFROSTOMIA PERCUTÂNEA</v>
          </cell>
          <cell r="C599" t="str">
            <v>UROLOGIA/NEFROLOGIA</v>
          </cell>
          <cell r="D599" t="str">
            <v>AIH MS</v>
          </cell>
          <cell r="E599">
            <v>859.87</v>
          </cell>
          <cell r="F599">
            <v>2579.61</v>
          </cell>
          <cell r="G599">
            <v>4000</v>
          </cell>
          <cell r="H599">
            <v>7439.48</v>
          </cell>
          <cell r="I599" t="str">
            <v>média</v>
          </cell>
          <cell r="J599" t="str">
            <v>06 - Média e Alta Complexidade (MAC)</v>
          </cell>
          <cell r="K599">
            <v>3</v>
          </cell>
        </row>
        <row r="600">
          <cell r="A600">
            <v>409010308</v>
          </cell>
          <cell r="B600" t="str">
            <v>0409010308 - NEFROURETERECTOMIA TOTAL</v>
          </cell>
          <cell r="C600" t="str">
            <v>UROLOGIA/NEFROLOGIA</v>
          </cell>
          <cell r="D600" t="str">
            <v>AIH MS</v>
          </cell>
          <cell r="E600">
            <v>674.81</v>
          </cell>
          <cell r="F600">
            <v>2024.43</v>
          </cell>
          <cell r="H600">
            <v>2699.24</v>
          </cell>
          <cell r="I600" t="str">
            <v>média</v>
          </cell>
          <cell r="J600" t="str">
            <v>06 - Média e Alta Complexidade (MAC)</v>
          </cell>
          <cell r="K600">
            <v>3.0000000000000004</v>
          </cell>
        </row>
        <row r="601">
          <cell r="A601">
            <v>409010316</v>
          </cell>
          <cell r="B601" t="str">
            <v>0409010316 - PIELOLITOTOMIA</v>
          </cell>
          <cell r="C601" t="str">
            <v>UROLOGIA/NEFROLOGIA</v>
          </cell>
          <cell r="D601" t="str">
            <v>AIH MS</v>
          </cell>
          <cell r="E601">
            <v>658.19</v>
          </cell>
          <cell r="F601">
            <v>1974.57</v>
          </cell>
          <cell r="H601">
            <v>2632.76</v>
          </cell>
          <cell r="I601" t="str">
            <v>média</v>
          </cell>
          <cell r="J601" t="str">
            <v>06 - Média e Alta Complexidade (MAC)</v>
          </cell>
          <cell r="K601">
            <v>2.9999999999999996</v>
          </cell>
        </row>
        <row r="602">
          <cell r="A602">
            <v>409010324</v>
          </cell>
          <cell r="B602" t="str">
            <v>0409010324 - PIELOPLASTIA</v>
          </cell>
          <cell r="C602" t="str">
            <v>UROLOGIA/NEFROLOGIA</v>
          </cell>
          <cell r="D602" t="str">
            <v>AIH MS</v>
          </cell>
          <cell r="E602">
            <v>652.16</v>
          </cell>
          <cell r="F602">
            <v>1956.48</v>
          </cell>
          <cell r="G602">
            <v>4000</v>
          </cell>
          <cell r="H602">
            <v>6608.64</v>
          </cell>
          <cell r="I602" t="str">
            <v>média</v>
          </cell>
          <cell r="J602" t="str">
            <v>06 - Média e Alta Complexidade (MAC)</v>
          </cell>
          <cell r="K602">
            <v>3</v>
          </cell>
        </row>
        <row r="603">
          <cell r="A603">
            <v>409010340</v>
          </cell>
          <cell r="B603" t="str">
            <v>0409010340 - PIELOTOMIA</v>
          </cell>
          <cell r="C603" t="str">
            <v>UROLOGIA/NEFROLOGIA</v>
          </cell>
          <cell r="D603" t="str">
            <v>AIH MS</v>
          </cell>
          <cell r="E603">
            <v>649.91</v>
          </cell>
          <cell r="F603">
            <v>1949.73</v>
          </cell>
          <cell r="H603">
            <v>2599.64</v>
          </cell>
          <cell r="I603" t="str">
            <v>média</v>
          </cell>
          <cell r="J603" t="str">
            <v>06 - Média e Alta Complexidade (MAC)</v>
          </cell>
          <cell r="K603">
            <v>3</v>
          </cell>
        </row>
        <row r="604">
          <cell r="A604">
            <v>409010367</v>
          </cell>
          <cell r="B604" t="str">
            <v>0409010367 - RESSECÇÃO DO COLOVESICAL / TUMOR VESICAL A CÉU ABERTO</v>
          </cell>
          <cell r="C604" t="str">
            <v>UROLOGIA/NEFROLOGIA</v>
          </cell>
          <cell r="D604" t="str">
            <v>AIH MS</v>
          </cell>
          <cell r="E604">
            <v>509.16</v>
          </cell>
          <cell r="F604">
            <v>1527.48</v>
          </cell>
          <cell r="G604">
            <v>4000</v>
          </cell>
          <cell r="H604">
            <v>6036.64</v>
          </cell>
          <cell r="I604" t="str">
            <v>média</v>
          </cell>
          <cell r="J604" t="str">
            <v>06 - Média e Alta Complexidade (MAC)</v>
          </cell>
          <cell r="K604">
            <v>3</v>
          </cell>
        </row>
        <row r="605">
          <cell r="A605">
            <v>409010383</v>
          </cell>
          <cell r="B605" t="str">
            <v>0409010383 - RESSECCAO ENDOSCOPICA DE LESÃO VESICAL</v>
          </cell>
          <cell r="C605" t="str">
            <v>UROLOGIA/NEFROLOGIA</v>
          </cell>
          <cell r="D605" t="str">
            <v>AIH MS</v>
          </cell>
          <cell r="E605">
            <v>516.61</v>
          </cell>
          <cell r="F605">
            <v>1549.83</v>
          </cell>
          <cell r="G605">
            <v>4000</v>
          </cell>
          <cell r="H605">
            <v>6066.44</v>
          </cell>
          <cell r="I605" t="str">
            <v>média</v>
          </cell>
          <cell r="J605" t="str">
            <v>06 - Média e Alta Complexidade (MAC)</v>
          </cell>
          <cell r="K605">
            <v>3</v>
          </cell>
        </row>
        <row r="606">
          <cell r="A606">
            <v>409010391</v>
          </cell>
          <cell r="B606" t="str">
            <v>0409010391 - RETIRADA PERCUTÂNEA DE CÁLCULO URETERAL COM CATETER</v>
          </cell>
          <cell r="C606" t="str">
            <v>UROLOGIA/NEFROLOGIA</v>
          </cell>
          <cell r="D606" t="str">
            <v>AIH MS</v>
          </cell>
          <cell r="E606">
            <v>619.66</v>
          </cell>
          <cell r="F606">
            <v>1858.98</v>
          </cell>
          <cell r="H606">
            <v>2478.64</v>
          </cell>
          <cell r="I606" t="str">
            <v>média</v>
          </cell>
          <cell r="J606" t="str">
            <v>06 - Média e Alta Complexidade (MAC)</v>
          </cell>
          <cell r="K606">
            <v>3</v>
          </cell>
        </row>
        <row r="607">
          <cell r="A607">
            <v>409010413</v>
          </cell>
          <cell r="B607" t="str">
            <v>0409010413 - TRATAMENTO CIRÚRGICO DE BEXIGA NEUROGÊNICA</v>
          </cell>
          <cell r="C607" t="str">
            <v>UROLOGIA/NEFROLOGIA</v>
          </cell>
          <cell r="D607" t="str">
            <v>AIH MS</v>
          </cell>
          <cell r="E607">
            <v>419.97</v>
          </cell>
          <cell r="F607">
            <v>1259.9100000000001</v>
          </cell>
          <cell r="H607">
            <v>1679.88</v>
          </cell>
          <cell r="I607" t="str">
            <v>média</v>
          </cell>
          <cell r="J607" t="str">
            <v>06 - Média e Alta Complexidade (MAC)</v>
          </cell>
          <cell r="K607">
            <v>3</v>
          </cell>
        </row>
        <row r="608">
          <cell r="A608">
            <v>409010430</v>
          </cell>
          <cell r="B608" t="str">
            <v>0409010430 - TRATAMENTO CIRÚRGICO DE CISTOCELE</v>
          </cell>
          <cell r="C608" t="str">
            <v>UROLOGIA/NEFROLOGIA</v>
          </cell>
          <cell r="D608" t="str">
            <v>AIH MS</v>
          </cell>
          <cell r="E608">
            <v>372.54</v>
          </cell>
          <cell r="F608">
            <v>1117.6199999999999</v>
          </cell>
          <cell r="H608">
            <v>1490.16</v>
          </cell>
          <cell r="I608" t="str">
            <v>média</v>
          </cell>
          <cell r="J608" t="str">
            <v>06 - Média e Alta Complexidade (MAC)</v>
          </cell>
          <cell r="K608">
            <v>2.9999999999999996</v>
          </cell>
        </row>
        <row r="609">
          <cell r="A609">
            <v>409010456</v>
          </cell>
          <cell r="B609" t="str">
            <v>0409010456 - TRATAMENTO CIRÚRGICO DE FÍSTULA VESICO-ENTERICA</v>
          </cell>
          <cell r="C609" t="str">
            <v>UROLOGIA/NEFROLOGIA</v>
          </cell>
          <cell r="D609" t="str">
            <v>AIH MS</v>
          </cell>
          <cell r="E609">
            <v>794.77</v>
          </cell>
          <cell r="F609">
            <v>2384.31</v>
          </cell>
          <cell r="H609">
            <v>3179.08</v>
          </cell>
          <cell r="I609" t="str">
            <v>média</v>
          </cell>
          <cell r="J609" t="str">
            <v>06 - Média e Alta Complexidade (MAC)</v>
          </cell>
          <cell r="K609">
            <v>3</v>
          </cell>
        </row>
        <row r="610">
          <cell r="A610">
            <v>409010464</v>
          </cell>
          <cell r="B610" t="str">
            <v>0409010464 - TRATAMENTO CIRÚRGICO DE FÍSTULA VESICO-RETAL</v>
          </cell>
          <cell r="C610" t="str">
            <v>UROLOGIA/NEFROLOGIA</v>
          </cell>
          <cell r="D610" t="str">
            <v>AIH MS</v>
          </cell>
          <cell r="E610">
            <v>794.77</v>
          </cell>
          <cell r="F610">
            <v>2384.31</v>
          </cell>
          <cell r="H610">
            <v>3179.08</v>
          </cell>
          <cell r="I610" t="str">
            <v>média</v>
          </cell>
          <cell r="J610" t="str">
            <v>06 - Média e Alta Complexidade (MAC)</v>
          </cell>
          <cell r="K610">
            <v>3</v>
          </cell>
        </row>
        <row r="611">
          <cell r="A611">
            <v>409010472</v>
          </cell>
          <cell r="B611" t="str">
            <v>0409010472 - TRATAMENTO CIRÚRGICO DE FÍSTULAS URETERAIS</v>
          </cell>
          <cell r="C611" t="str">
            <v>UROLOGIA/NEFROLOGIA</v>
          </cell>
          <cell r="D611" t="str">
            <v>AIH MS</v>
          </cell>
          <cell r="E611">
            <v>594.71</v>
          </cell>
          <cell r="F611">
            <v>1784.13</v>
          </cell>
          <cell r="H611">
            <v>2378.84</v>
          </cell>
          <cell r="I611" t="str">
            <v>média</v>
          </cell>
          <cell r="J611" t="str">
            <v>06 - Média e Alta Complexidade (MAC)</v>
          </cell>
          <cell r="K611">
            <v>3</v>
          </cell>
        </row>
        <row r="612">
          <cell r="A612">
            <v>409010480</v>
          </cell>
          <cell r="B612" t="str">
            <v>0409010480 - TRATAMENTO CIRÚRGICO DE HEMORRAGIA VESICAL(FORMOLIZAÇÃO DA BEXIGA)</v>
          </cell>
          <cell r="C612" t="str">
            <v>UROLOGIA/NEFROLOGIA</v>
          </cell>
          <cell r="D612" t="str">
            <v>AIH MS</v>
          </cell>
          <cell r="E612">
            <v>483.31</v>
          </cell>
          <cell r="F612">
            <v>1449.93</v>
          </cell>
          <cell r="H612">
            <v>1933.24</v>
          </cell>
          <cell r="I612" t="str">
            <v>média</v>
          </cell>
          <cell r="J612" t="str">
            <v>06 - Média e Alta Complexidade (MAC)</v>
          </cell>
          <cell r="K612">
            <v>3</v>
          </cell>
        </row>
        <row r="613">
          <cell r="A613">
            <v>409010499</v>
          </cell>
          <cell r="B613" t="str">
            <v>0409010499 - TRATAMENTO CIRURGICO DE INCONTINENCIA URINARIA VIA ABDOMINAL</v>
          </cell>
          <cell r="C613" t="str">
            <v>UROLOGIA/NEFROLOGIA</v>
          </cell>
          <cell r="D613" t="str">
            <v>AIH MS</v>
          </cell>
          <cell r="E613">
            <v>386.2</v>
          </cell>
          <cell r="F613">
            <v>1158.5999999999999</v>
          </cell>
          <cell r="H613">
            <v>1544.8</v>
          </cell>
          <cell r="I613" t="str">
            <v>média</v>
          </cell>
          <cell r="J613" t="str">
            <v>06 - Média e Alta Complexidade (MAC)</v>
          </cell>
          <cell r="K613">
            <v>3</v>
          </cell>
        </row>
        <row r="614">
          <cell r="A614">
            <v>409010502</v>
          </cell>
          <cell r="B614" t="str">
            <v>0409010502 - TRATAMENTO CIRÚRGICO DE REFLUXO VESICO-URETERAL</v>
          </cell>
          <cell r="C614" t="str">
            <v>UROLOGIA/NEFROLOGIA</v>
          </cell>
          <cell r="D614" t="str">
            <v>AIH MS</v>
          </cell>
          <cell r="E614">
            <v>575.92999999999995</v>
          </cell>
          <cell r="F614">
            <v>1727.79</v>
          </cell>
          <cell r="H614">
            <v>2303.7199999999998</v>
          </cell>
          <cell r="I614" t="str">
            <v>média</v>
          </cell>
          <cell r="J614" t="str">
            <v>06 - Média e Alta Complexidade (MAC)</v>
          </cell>
          <cell r="K614">
            <v>3</v>
          </cell>
        </row>
        <row r="615">
          <cell r="A615">
            <v>409010510</v>
          </cell>
          <cell r="B615" t="str">
            <v>0409010510 - TRATAMENTO CIRÚRGICO DE URETEROCELE</v>
          </cell>
          <cell r="C615" t="str">
            <v>UROLOGIA/NEFROLOGIA</v>
          </cell>
          <cell r="D615" t="str">
            <v>AIH MS</v>
          </cell>
          <cell r="E615">
            <v>618.34</v>
          </cell>
          <cell r="F615">
            <v>1855.02</v>
          </cell>
          <cell r="H615">
            <v>2473.36</v>
          </cell>
          <cell r="I615" t="str">
            <v>média</v>
          </cell>
          <cell r="J615" t="str">
            <v>06 - Média e Alta Complexidade (MAC)</v>
          </cell>
          <cell r="K615">
            <v>3</v>
          </cell>
        </row>
        <row r="616">
          <cell r="A616">
            <v>409010537</v>
          </cell>
          <cell r="B616" t="str">
            <v>0409010537 - URETEROCISTONEOSTOMIA</v>
          </cell>
          <cell r="C616" t="str">
            <v>UROLOGIA/NEFROLOGIA</v>
          </cell>
          <cell r="D616" t="str">
            <v>AIH MS</v>
          </cell>
          <cell r="E616">
            <v>629.54</v>
          </cell>
          <cell r="F616">
            <v>1888.62</v>
          </cell>
          <cell r="H616">
            <v>2518.16</v>
          </cell>
          <cell r="I616" t="str">
            <v>média</v>
          </cell>
          <cell r="J616" t="str">
            <v>06 - Média e Alta Complexidade (MAC)</v>
          </cell>
          <cell r="K616">
            <v>3</v>
          </cell>
        </row>
        <row r="617">
          <cell r="A617">
            <v>409010553</v>
          </cell>
          <cell r="B617" t="str">
            <v>0409010553 - URETEROENTEROSTOMIA</v>
          </cell>
          <cell r="C617" t="str">
            <v>UROLOGIA/NEFROLOGIA</v>
          </cell>
          <cell r="D617" t="str">
            <v>AIH MS</v>
          </cell>
          <cell r="E617">
            <v>784.87</v>
          </cell>
          <cell r="F617">
            <v>2354.61</v>
          </cell>
          <cell r="H617">
            <v>3139.48</v>
          </cell>
          <cell r="I617" t="str">
            <v>média</v>
          </cell>
          <cell r="J617" t="str">
            <v>06 - Média e Alta Complexidade (MAC)</v>
          </cell>
          <cell r="K617">
            <v>3</v>
          </cell>
        </row>
        <row r="618">
          <cell r="A618">
            <v>409010561</v>
          </cell>
          <cell r="B618" t="str">
            <v>0409010561 - URETEROLITOTOMIA</v>
          </cell>
          <cell r="C618" t="str">
            <v>UROLOGIA/NEFROLOGIA</v>
          </cell>
          <cell r="D618" t="str">
            <v>AIH MS</v>
          </cell>
          <cell r="E618">
            <v>1097.07</v>
          </cell>
          <cell r="F618">
            <v>3291.21</v>
          </cell>
          <cell r="G618">
            <v>6000</v>
          </cell>
          <cell r="H618">
            <v>10388.280000000001</v>
          </cell>
          <cell r="I618" t="str">
            <v>média</v>
          </cell>
          <cell r="J618" t="str">
            <v>06 - Média e Alta Complexidade (MAC)</v>
          </cell>
          <cell r="K618">
            <v>3</v>
          </cell>
        </row>
        <row r="619">
          <cell r="A619">
            <v>409010570</v>
          </cell>
          <cell r="B619" t="str">
            <v>0409010570 - URETEROPLASTIA</v>
          </cell>
          <cell r="C619" t="str">
            <v>UROLOGIA/NEFROLOGIA</v>
          </cell>
          <cell r="D619" t="str">
            <v>AIH MS</v>
          </cell>
          <cell r="E619">
            <v>628.96</v>
          </cell>
          <cell r="F619">
            <v>1886.88</v>
          </cell>
          <cell r="H619">
            <v>2515.84</v>
          </cell>
          <cell r="I619" t="str">
            <v>média</v>
          </cell>
          <cell r="J619" t="str">
            <v>06 - Média e Alta Complexidade (MAC)</v>
          </cell>
          <cell r="K619">
            <v>3</v>
          </cell>
        </row>
        <row r="620">
          <cell r="A620">
            <v>409010588</v>
          </cell>
          <cell r="B620" t="str">
            <v>0409010588 - URETEROSTOMIA CUTÂNEA</v>
          </cell>
          <cell r="C620" t="str">
            <v>UROLOGIA/NEFROLOGIA</v>
          </cell>
          <cell r="D620" t="str">
            <v>AIH MS</v>
          </cell>
          <cell r="E620">
            <v>628.96</v>
          </cell>
          <cell r="F620">
            <v>1886.88</v>
          </cell>
          <cell r="H620">
            <v>2515.84</v>
          </cell>
          <cell r="I620" t="str">
            <v>média</v>
          </cell>
          <cell r="J620" t="str">
            <v>06 - Média e Alta Complexidade (MAC)</v>
          </cell>
          <cell r="K620">
            <v>3</v>
          </cell>
        </row>
        <row r="621">
          <cell r="A621">
            <v>409010596</v>
          </cell>
          <cell r="B621" t="str">
            <v>0409010596 - URETEROLITOTRIPSIA TRANSURETEROSCÓPICA</v>
          </cell>
          <cell r="C621" t="str">
            <v>UROLOGIA/NEFROLOGIA</v>
          </cell>
          <cell r="D621" t="str">
            <v>AIH MS</v>
          </cell>
          <cell r="E621">
            <v>756.15</v>
          </cell>
          <cell r="F621">
            <v>2268.4499999999998</v>
          </cell>
          <cell r="G621">
            <v>4000</v>
          </cell>
          <cell r="H621">
            <v>7024.6</v>
          </cell>
          <cell r="I621" t="str">
            <v>média</v>
          </cell>
          <cell r="J621" t="str">
            <v>06 - Média e Alta Complexidade (MAC)</v>
          </cell>
          <cell r="K621">
            <v>3</v>
          </cell>
        </row>
        <row r="622">
          <cell r="A622">
            <v>409020044</v>
          </cell>
          <cell r="B622" t="str">
            <v>0409020044 - INJEÇÃO DE GORDURA /TEFLON PERI-URETRAL</v>
          </cell>
          <cell r="C622" t="str">
            <v>UROLOGIA/NEFROLOGIA</v>
          </cell>
          <cell r="D622" t="str">
            <v>AIH MS</v>
          </cell>
          <cell r="E622">
            <v>352.4</v>
          </cell>
          <cell r="F622">
            <v>1057.2</v>
          </cell>
          <cell r="H622">
            <v>1409.6</v>
          </cell>
          <cell r="I622" t="str">
            <v>média</v>
          </cell>
          <cell r="J622" t="str">
            <v>06 - Média e Alta Complexidade (MAC)</v>
          </cell>
          <cell r="K622">
            <v>3.0000000000000004</v>
          </cell>
        </row>
        <row r="623">
          <cell r="A623">
            <v>409020052</v>
          </cell>
          <cell r="B623" t="str">
            <v>0409020052 - LIGADURA / SECÇÃO DE VASOS ABERRANTES</v>
          </cell>
          <cell r="C623" t="str">
            <v>UROLOGIA/NEFROLOGIA</v>
          </cell>
          <cell r="D623" t="str">
            <v>AIH MS</v>
          </cell>
          <cell r="E623">
            <v>405.28</v>
          </cell>
          <cell r="F623">
            <v>1215.8399999999999</v>
          </cell>
          <cell r="H623">
            <v>1621.12</v>
          </cell>
          <cell r="I623" t="str">
            <v>média</v>
          </cell>
          <cell r="J623" t="str">
            <v>06 - Média e Alta Complexidade (MAC)</v>
          </cell>
          <cell r="K623">
            <v>3</v>
          </cell>
        </row>
        <row r="624">
          <cell r="A624">
            <v>409020079</v>
          </cell>
          <cell r="B624" t="str">
            <v>0409020079 - MEATOTOMIA SIMPLES</v>
          </cell>
          <cell r="C624" t="str">
            <v>UROLOGIA/NEFROLOGIA</v>
          </cell>
          <cell r="D624" t="str">
            <v>AIH MS</v>
          </cell>
          <cell r="E624">
            <v>306.58</v>
          </cell>
          <cell r="F624">
            <v>919.74</v>
          </cell>
          <cell r="H624">
            <v>1226.32</v>
          </cell>
          <cell r="I624" t="str">
            <v>média</v>
          </cell>
          <cell r="J624" t="str">
            <v>06 - Média e Alta Complexidade (MAC)</v>
          </cell>
          <cell r="K624">
            <v>3</v>
          </cell>
        </row>
        <row r="625">
          <cell r="A625">
            <v>409020087</v>
          </cell>
          <cell r="B625" t="str">
            <v>0409020087 - RESSECÇÃO DE CARÚNCULAURETRAL.</v>
          </cell>
          <cell r="C625" t="str">
            <v>UROLOGIA/NEFROLOGIA</v>
          </cell>
          <cell r="D625" t="str">
            <v>AIH MS</v>
          </cell>
          <cell r="E625">
            <v>208.21</v>
          </cell>
          <cell r="F625">
            <v>624.63</v>
          </cell>
          <cell r="H625">
            <v>832.84</v>
          </cell>
          <cell r="I625" t="str">
            <v>média</v>
          </cell>
          <cell r="J625" t="str">
            <v>06 - Média e Alta Complexidade (MAC)</v>
          </cell>
          <cell r="K625">
            <v>3</v>
          </cell>
        </row>
        <row r="626">
          <cell r="A626">
            <v>409020095</v>
          </cell>
          <cell r="B626" t="str">
            <v>0409020095 - RESSECCAO DE PROLAPSO DA MUCOSA DA URETRA</v>
          </cell>
          <cell r="C626" t="str">
            <v>UROLOGIA/NEFROLOGIA</v>
          </cell>
          <cell r="D626" t="str">
            <v>AIH MS</v>
          </cell>
          <cell r="E626">
            <v>208.21</v>
          </cell>
          <cell r="F626">
            <v>624.63</v>
          </cell>
          <cell r="H626">
            <v>832.84</v>
          </cell>
          <cell r="I626" t="str">
            <v>média</v>
          </cell>
          <cell r="J626" t="str">
            <v>06 - Média e Alta Complexidade (MAC)</v>
          </cell>
          <cell r="K626">
            <v>3</v>
          </cell>
        </row>
        <row r="627">
          <cell r="A627">
            <v>409020109</v>
          </cell>
          <cell r="B627" t="str">
            <v>0409020109 - RESSECÇÃO E FECHAMENTO DE FÍSTULA URETRAL</v>
          </cell>
          <cell r="C627" t="str">
            <v>UROLOGIA/NEFROLOGIA</v>
          </cell>
          <cell r="D627" t="str">
            <v>AIH MS</v>
          </cell>
          <cell r="E627">
            <v>372.96</v>
          </cell>
          <cell r="F627">
            <v>1118.8800000000001</v>
          </cell>
          <cell r="H627">
            <v>1491.84</v>
          </cell>
          <cell r="I627" t="str">
            <v>média</v>
          </cell>
          <cell r="J627" t="str">
            <v>06 - Média e Alta Complexidade (MAC)</v>
          </cell>
          <cell r="K627">
            <v>3.0000000000000004</v>
          </cell>
        </row>
        <row r="628">
          <cell r="A628">
            <v>409020125</v>
          </cell>
          <cell r="B628" t="str">
            <v>0409020125 - URETROPLASTIA (RESSECÇÃO DE CORDA)</v>
          </cell>
          <cell r="C628" t="str">
            <v>UROLOGIA/NEFROLOGIA</v>
          </cell>
          <cell r="D628" t="str">
            <v>AIH MS</v>
          </cell>
          <cell r="E628">
            <v>214.08</v>
          </cell>
          <cell r="F628">
            <v>642.24</v>
          </cell>
          <cell r="H628">
            <v>856.32</v>
          </cell>
          <cell r="I628" t="str">
            <v>média</v>
          </cell>
          <cell r="J628" t="str">
            <v>06 - Média e Alta Complexidade (MAC)</v>
          </cell>
          <cell r="K628">
            <v>3</v>
          </cell>
        </row>
        <row r="629">
          <cell r="A629">
            <v>409020133</v>
          </cell>
          <cell r="B629" t="str">
            <v>0409020133 - URETROPLASTIA AUTÓGENA</v>
          </cell>
          <cell r="C629" t="str">
            <v>UROLOGIA/NEFROLOGIA</v>
          </cell>
          <cell r="D629" t="str">
            <v>AIH MS</v>
          </cell>
          <cell r="E629">
            <v>469.55</v>
          </cell>
          <cell r="F629">
            <v>1408.65</v>
          </cell>
          <cell r="H629">
            <v>1878.2</v>
          </cell>
          <cell r="I629" t="str">
            <v>média</v>
          </cell>
          <cell r="J629" t="str">
            <v>06 - Média e Alta Complexidade (MAC)</v>
          </cell>
          <cell r="K629">
            <v>3</v>
          </cell>
        </row>
        <row r="630">
          <cell r="A630">
            <v>409020141</v>
          </cell>
          <cell r="B630" t="str">
            <v>0409020141 - URETROPLASTIA HETEROGENEA</v>
          </cell>
          <cell r="C630" t="str">
            <v>UROLOGIA/NEFROLOGIA</v>
          </cell>
          <cell r="D630" t="str">
            <v>AIH MS</v>
          </cell>
          <cell r="E630">
            <v>410.75</v>
          </cell>
          <cell r="F630">
            <v>1232.25</v>
          </cell>
          <cell r="H630">
            <v>1643</v>
          </cell>
          <cell r="I630" t="str">
            <v>média</v>
          </cell>
          <cell r="J630" t="str">
            <v>06 - Média e Alta Complexidade (MAC)</v>
          </cell>
          <cell r="K630">
            <v>3</v>
          </cell>
        </row>
        <row r="631">
          <cell r="A631">
            <v>409020168</v>
          </cell>
          <cell r="B631" t="str">
            <v>0409020168 - URETROSTOMIA PERINEAL / CUTÂNEA / EXTERNA</v>
          </cell>
          <cell r="C631" t="str">
            <v>UROLOGIA/NEFROLOGIA</v>
          </cell>
          <cell r="D631" t="str">
            <v>AIH MS</v>
          </cell>
          <cell r="E631">
            <v>305.29000000000002</v>
          </cell>
          <cell r="F631">
            <v>915.87</v>
          </cell>
          <cell r="H631">
            <v>1221.1600000000001</v>
          </cell>
          <cell r="I631" t="str">
            <v>média</v>
          </cell>
          <cell r="J631" t="str">
            <v>06 - Média e Alta Complexidade (MAC)</v>
          </cell>
          <cell r="K631">
            <v>3</v>
          </cell>
        </row>
        <row r="632">
          <cell r="A632">
            <v>409020176</v>
          </cell>
          <cell r="B632" t="str">
            <v>0409020176 - URETROTOMIA INTERNA</v>
          </cell>
          <cell r="C632" t="str">
            <v>UROLOGIA/NEFROLOGIA</v>
          </cell>
          <cell r="D632" t="str">
            <v>AIH MS</v>
          </cell>
          <cell r="E632">
            <v>319.92</v>
          </cell>
          <cell r="F632">
            <v>959.76</v>
          </cell>
          <cell r="G632">
            <v>3000</v>
          </cell>
          <cell r="H632">
            <v>4279.68</v>
          </cell>
          <cell r="I632" t="str">
            <v>média</v>
          </cell>
          <cell r="J632" t="str">
            <v>06 - Média e Alta Complexidade (MAC)</v>
          </cell>
          <cell r="K632">
            <v>3</v>
          </cell>
        </row>
        <row r="633">
          <cell r="A633">
            <v>409030023</v>
          </cell>
          <cell r="B633" t="str">
            <v>0409030023 - PROSTATECTOMIA SUPRAPÚBICA</v>
          </cell>
          <cell r="C633" t="str">
            <v>UROLOGIA/NEFROLOGIA</v>
          </cell>
          <cell r="D633" t="str">
            <v>AIH MS</v>
          </cell>
          <cell r="E633">
            <v>1001.71</v>
          </cell>
          <cell r="F633">
            <v>3005.13</v>
          </cell>
          <cell r="H633">
            <v>4006.84</v>
          </cell>
          <cell r="I633" t="str">
            <v>média</v>
          </cell>
          <cell r="J633" t="str">
            <v>06 - Média e Alta Complexidade (MAC)</v>
          </cell>
          <cell r="K633">
            <v>3</v>
          </cell>
        </row>
        <row r="634">
          <cell r="A634">
            <v>409030031</v>
          </cell>
          <cell r="B634" t="str">
            <v>0409030031 - PROSTATOVESICULECTOMIA RADICAL</v>
          </cell>
          <cell r="C634" t="str">
            <v>UROLOGIA/NEFROLOGIA</v>
          </cell>
          <cell r="D634" t="str">
            <v>AIH MS</v>
          </cell>
          <cell r="E634">
            <v>1088.4000000000001</v>
          </cell>
          <cell r="F634">
            <v>3265.2</v>
          </cell>
          <cell r="H634">
            <v>4353.6000000000004</v>
          </cell>
          <cell r="I634" t="str">
            <v>média</v>
          </cell>
          <cell r="J634" t="str">
            <v>06 - Média e Alta Complexidade (MAC)</v>
          </cell>
          <cell r="K634">
            <v>2.9999999999999996</v>
          </cell>
        </row>
        <row r="635">
          <cell r="A635">
            <v>409030040</v>
          </cell>
          <cell r="B635" t="str">
            <v>0409030040 - RESSECÇÃO ENDOSCÓPICA DE PRÓSTATA</v>
          </cell>
          <cell r="C635" t="str">
            <v>UROLOGIA/NEFROLOGIA</v>
          </cell>
          <cell r="D635" t="str">
            <v>AIH MS</v>
          </cell>
          <cell r="E635">
            <v>851.58</v>
          </cell>
          <cell r="F635">
            <v>2554.7399999999998</v>
          </cell>
          <cell r="G635">
            <v>4000</v>
          </cell>
          <cell r="H635">
            <v>7406.32</v>
          </cell>
          <cell r="I635" t="str">
            <v>média</v>
          </cell>
          <cell r="J635" t="str">
            <v>06 - Média e Alta Complexidade (MAC)</v>
          </cell>
          <cell r="K635">
            <v>2.9999999999999996</v>
          </cell>
        </row>
        <row r="636">
          <cell r="A636">
            <v>409040037</v>
          </cell>
          <cell r="B636" t="str">
            <v>0409040037 - EPIDIDIMECTOMIA</v>
          </cell>
          <cell r="C636" t="str">
            <v>UROLOGIA/NEFROLOGIA</v>
          </cell>
          <cell r="D636" t="str">
            <v>AIH MS</v>
          </cell>
          <cell r="E636">
            <v>223.01</v>
          </cell>
          <cell r="F636">
            <v>669.03</v>
          </cell>
          <cell r="H636">
            <v>892.04</v>
          </cell>
          <cell r="I636" t="str">
            <v>média</v>
          </cell>
          <cell r="J636" t="str">
            <v>06 - Média e Alta Complexidade (MAC)</v>
          </cell>
          <cell r="K636">
            <v>3</v>
          </cell>
        </row>
        <row r="637">
          <cell r="A637">
            <v>409040053</v>
          </cell>
          <cell r="B637" t="str">
            <v>0409040053 - ESPERMATOCELECTOMIA</v>
          </cell>
          <cell r="C637" t="str">
            <v>UROLOGIA/NEFROLOGIA</v>
          </cell>
          <cell r="D637" t="str">
            <v>AIH MS</v>
          </cell>
          <cell r="E637">
            <v>212.09</v>
          </cell>
          <cell r="F637">
            <v>636.27</v>
          </cell>
          <cell r="H637">
            <v>848.36</v>
          </cell>
          <cell r="I637" t="str">
            <v>média</v>
          </cell>
          <cell r="J637" t="str">
            <v>06 - Média e Alta Complexidade (MAC)</v>
          </cell>
          <cell r="K637">
            <v>3</v>
          </cell>
        </row>
        <row r="638">
          <cell r="A638">
            <v>409040070</v>
          </cell>
          <cell r="B638" t="str">
            <v>0409040070 - EXÈRESE DE CISTO DE EPIDÍDIMO</v>
          </cell>
          <cell r="C638" t="str">
            <v>UROLOGIA/NEFROLOGIA</v>
          </cell>
          <cell r="D638" t="str">
            <v>AIH MS</v>
          </cell>
          <cell r="E638">
            <v>212.09</v>
          </cell>
          <cell r="F638">
            <v>636.27</v>
          </cell>
          <cell r="H638">
            <v>848.36</v>
          </cell>
          <cell r="I638" t="str">
            <v>média</v>
          </cell>
          <cell r="J638" t="str">
            <v>06 - Média e Alta Complexidade (MAC)</v>
          </cell>
          <cell r="K638">
            <v>3</v>
          </cell>
        </row>
        <row r="639">
          <cell r="A639">
            <v>409040088</v>
          </cell>
          <cell r="B639" t="str">
            <v>0409040088 - EXÉRESE DE LESÃO DO CORDÃO ESPERMÁTICO</v>
          </cell>
          <cell r="C639" t="str">
            <v>UROLOGIA/NEFROLOGIA</v>
          </cell>
          <cell r="D639" t="str">
            <v>AIH MS</v>
          </cell>
          <cell r="E639">
            <v>210.05</v>
          </cell>
          <cell r="F639">
            <v>630.15</v>
          </cell>
          <cell r="H639">
            <v>840.2</v>
          </cell>
          <cell r="I639" t="str">
            <v>média</v>
          </cell>
          <cell r="J639" t="str">
            <v>06 - Média e Alta Complexidade (MAC)</v>
          </cell>
          <cell r="K639">
            <v>2.9999999999999996</v>
          </cell>
        </row>
        <row r="640">
          <cell r="A640">
            <v>409040096</v>
          </cell>
          <cell r="B640" t="str">
            <v>0409040096 - EXPLORACAO CIRURGICA DA BOLSA ESCROTAL</v>
          </cell>
          <cell r="C640" t="str">
            <v>UROLOGIA/NEFROLOGIA</v>
          </cell>
          <cell r="D640" t="str">
            <v>AIH MS</v>
          </cell>
          <cell r="E640">
            <v>225.86</v>
          </cell>
          <cell r="F640">
            <v>677.58</v>
          </cell>
          <cell r="H640">
            <v>903.44</v>
          </cell>
          <cell r="I640" t="str">
            <v>média</v>
          </cell>
          <cell r="J640" t="str">
            <v>06 - Média e Alta Complexidade (MAC)</v>
          </cell>
          <cell r="K640">
            <v>3</v>
          </cell>
        </row>
        <row r="641">
          <cell r="A641">
            <v>409040118</v>
          </cell>
          <cell r="B641" t="str">
            <v>0409040118 - NEOSTOMIA DE EPIDÍDIMO / CANAL DEFERENTE</v>
          </cell>
          <cell r="C641" t="str">
            <v>UROLOGIA/NEFROLOGIA</v>
          </cell>
          <cell r="D641" t="str">
            <v>AIH MS</v>
          </cell>
          <cell r="E641">
            <v>227.87</v>
          </cell>
          <cell r="F641">
            <v>683.61</v>
          </cell>
          <cell r="H641">
            <v>911.48</v>
          </cell>
          <cell r="I641" t="str">
            <v>média</v>
          </cell>
          <cell r="J641" t="str">
            <v>06 - Média e Alta Complexidade (MAC)</v>
          </cell>
          <cell r="K641">
            <v>3</v>
          </cell>
        </row>
        <row r="642">
          <cell r="A642">
            <v>409040126</v>
          </cell>
          <cell r="B642" t="str">
            <v>0409040126 - ORQUIDOPEXIA BILATERAL</v>
          </cell>
          <cell r="C642" t="str">
            <v>UROLOGIA/NEFROLOGIA</v>
          </cell>
          <cell r="D642" t="str">
            <v>AIH MS</v>
          </cell>
          <cell r="E642">
            <v>385.32</v>
          </cell>
          <cell r="F642">
            <v>1155.96</v>
          </cell>
          <cell r="H642">
            <v>1541.28</v>
          </cell>
          <cell r="I642" t="str">
            <v>média</v>
          </cell>
          <cell r="J642" t="str">
            <v>06 - Média e Alta Complexidade (MAC)</v>
          </cell>
          <cell r="K642">
            <v>3</v>
          </cell>
        </row>
        <row r="643">
          <cell r="A643">
            <v>409040134</v>
          </cell>
          <cell r="B643" t="str">
            <v>0409040134 - ORQUIDOPEXIA UNILATERAL</v>
          </cell>
          <cell r="C643" t="str">
            <v>UROLOGIA/NEFROLOGIA</v>
          </cell>
          <cell r="D643" t="str">
            <v>AIH MS</v>
          </cell>
          <cell r="E643">
            <v>360.07</v>
          </cell>
          <cell r="F643">
            <v>1080.21</v>
          </cell>
          <cell r="H643">
            <v>1440.28</v>
          </cell>
          <cell r="I643" t="str">
            <v>média</v>
          </cell>
          <cell r="J643" t="str">
            <v>06 - Média e Alta Complexidade (MAC)</v>
          </cell>
          <cell r="K643">
            <v>3</v>
          </cell>
        </row>
        <row r="644">
          <cell r="A644">
            <v>409040142</v>
          </cell>
          <cell r="B644" t="str">
            <v>0409040142 - ORQUIECTOMIA SUBCAPSULAR BILATERAL</v>
          </cell>
          <cell r="C644" t="str">
            <v>UROLOGIA/NEFROLOGIA</v>
          </cell>
          <cell r="D644" t="str">
            <v>AIH MS</v>
          </cell>
          <cell r="E644">
            <v>433.62</v>
          </cell>
          <cell r="F644">
            <v>1300.8599999999999</v>
          </cell>
          <cell r="H644">
            <v>1734.48</v>
          </cell>
          <cell r="I644" t="str">
            <v>média</v>
          </cell>
          <cell r="J644" t="str">
            <v>06 - Média e Alta Complexidade (MAC)</v>
          </cell>
          <cell r="K644">
            <v>2.9999999999999996</v>
          </cell>
        </row>
        <row r="645">
          <cell r="A645">
            <v>409040150</v>
          </cell>
          <cell r="B645" t="str">
            <v>0409040150 - ORQUIECTOMIA UNI OU BILATERAL COM ESVAZIAMENTO GANGLIONAR</v>
          </cell>
          <cell r="C645" t="str">
            <v>UROLOGIA/NEFROLOGIA</v>
          </cell>
          <cell r="D645" t="str">
            <v>AIH MS</v>
          </cell>
          <cell r="E645">
            <v>254.07</v>
          </cell>
          <cell r="F645">
            <v>762.21</v>
          </cell>
          <cell r="H645">
            <v>1016.28</v>
          </cell>
          <cell r="I645" t="str">
            <v>média</v>
          </cell>
          <cell r="J645" t="str">
            <v>06 - Média e Alta Complexidade (MAC)</v>
          </cell>
          <cell r="K645">
            <v>3.0000000000000004</v>
          </cell>
        </row>
        <row r="646">
          <cell r="A646">
            <v>409040169</v>
          </cell>
          <cell r="B646" t="str">
            <v>0409040169 - ORQUIECTOMIA UNILATERAL</v>
          </cell>
          <cell r="C646" t="str">
            <v>UROLOGIA/NEFROLOGIA</v>
          </cell>
          <cell r="D646" t="str">
            <v>AIH MS</v>
          </cell>
          <cell r="E646">
            <v>350.13</v>
          </cell>
          <cell r="F646">
            <v>1050.3900000000001</v>
          </cell>
          <cell r="H646">
            <v>1400.52</v>
          </cell>
          <cell r="I646" t="str">
            <v>média</v>
          </cell>
          <cell r="J646" t="str">
            <v>06 - Média e Alta Complexidade (MAC)</v>
          </cell>
          <cell r="K646">
            <v>3.0000000000000004</v>
          </cell>
        </row>
        <row r="647">
          <cell r="A647">
            <v>409040185</v>
          </cell>
          <cell r="B647" t="str">
            <v>0409040185 - REPARAÇÃO E OPERAÇÃO PLÁSTICA DO TESTÍCULO</v>
          </cell>
          <cell r="C647" t="str">
            <v>UROLOGIA/NEFROLOGIA</v>
          </cell>
          <cell r="D647" t="str">
            <v>AIH MS</v>
          </cell>
          <cell r="E647">
            <v>277.48</v>
          </cell>
          <cell r="F647">
            <v>832.44</v>
          </cell>
          <cell r="H647">
            <v>1109.92</v>
          </cell>
          <cell r="I647" t="str">
            <v>média</v>
          </cell>
          <cell r="J647" t="str">
            <v>06 - Média e Alta Complexidade (MAC)</v>
          </cell>
          <cell r="K647">
            <v>3</v>
          </cell>
        </row>
        <row r="648">
          <cell r="A648">
            <v>409040193</v>
          </cell>
          <cell r="B648" t="str">
            <v>0409040193 - RESSECÇÃO PARCIAL DABOLSA ESCROTAL</v>
          </cell>
          <cell r="C648" t="str">
            <v>UROLOGIA/NEFROLOGIA</v>
          </cell>
          <cell r="D648" t="str">
            <v>AIH MS</v>
          </cell>
          <cell r="E648">
            <v>225.86</v>
          </cell>
          <cell r="F648">
            <v>677.58</v>
          </cell>
          <cell r="H648">
            <v>903.44</v>
          </cell>
          <cell r="I648" t="str">
            <v>média</v>
          </cell>
          <cell r="J648" t="str">
            <v>06 - Média e Alta Complexidade (MAC)</v>
          </cell>
          <cell r="K648">
            <v>3</v>
          </cell>
        </row>
        <row r="649">
          <cell r="A649">
            <v>409040215</v>
          </cell>
          <cell r="B649" t="str">
            <v>0409040215 - TRATAMENTO CIRÚRGICO DE HIDROCELE</v>
          </cell>
          <cell r="C649" t="str">
            <v>UROLOGIA/NEFROLOGIA</v>
          </cell>
          <cell r="D649" t="str">
            <v>AIH MS</v>
          </cell>
          <cell r="E649">
            <v>256.97000000000003</v>
          </cell>
          <cell r="F649">
            <v>770.91</v>
          </cell>
          <cell r="H649">
            <v>1027.8800000000001</v>
          </cell>
          <cell r="I649" t="str">
            <v>média</v>
          </cell>
          <cell r="J649" t="str">
            <v>06 - Média e Alta Complexidade (MAC)</v>
          </cell>
          <cell r="K649">
            <v>2.9999999999999996</v>
          </cell>
        </row>
        <row r="650">
          <cell r="A650">
            <v>409040231</v>
          </cell>
          <cell r="B650" t="str">
            <v>0409040231 - TRATAMENTO CIRÚRGICO DE VARICOCELE</v>
          </cell>
          <cell r="C650" t="str">
            <v>UROLOGIA/NEFROLOGIA</v>
          </cell>
          <cell r="D650" t="str">
            <v>AIH MS</v>
          </cell>
          <cell r="E650">
            <v>257.56</v>
          </cell>
          <cell r="F650">
            <v>772.68</v>
          </cell>
          <cell r="H650">
            <v>1030.24</v>
          </cell>
          <cell r="I650" t="str">
            <v>média</v>
          </cell>
          <cell r="J650" t="str">
            <v>06 - Média e Alta Complexidade (MAC)</v>
          </cell>
          <cell r="K650">
            <v>3</v>
          </cell>
        </row>
        <row r="651">
          <cell r="A651">
            <v>409040240</v>
          </cell>
          <cell r="B651" t="str">
            <v>0409040240 - VASECTOMIA</v>
          </cell>
          <cell r="C651" t="str">
            <v>UROLOGIA/NEFROLOGIA</v>
          </cell>
          <cell r="D651" t="str">
            <v>AIH MS</v>
          </cell>
          <cell r="E651">
            <v>438.87</v>
          </cell>
          <cell r="F651">
            <v>1316.61</v>
          </cell>
          <cell r="H651">
            <v>1755.48</v>
          </cell>
          <cell r="I651" t="str">
            <v>média</v>
          </cell>
          <cell r="J651" t="str">
            <v>06 - Média e Alta Complexidade (MAC)</v>
          </cell>
          <cell r="K651">
            <v>2.9999999999999996</v>
          </cell>
        </row>
        <row r="652">
          <cell r="A652">
            <v>409050024</v>
          </cell>
          <cell r="B652" t="str">
            <v>0409050024 - CORREÇÃO DE EPISPÁDIA</v>
          </cell>
          <cell r="C652" t="str">
            <v>UROLOGIA/NEFROLOGIA</v>
          </cell>
          <cell r="D652" t="str">
            <v>AIH MS</v>
          </cell>
          <cell r="E652">
            <v>388.21</v>
          </cell>
          <cell r="F652">
            <v>1164.6300000000001</v>
          </cell>
          <cell r="H652">
            <v>1552.84</v>
          </cell>
          <cell r="I652" t="str">
            <v>média</v>
          </cell>
          <cell r="J652" t="str">
            <v>06 - Média e Alta Complexidade (MAC)</v>
          </cell>
          <cell r="K652">
            <v>3.0000000000000004</v>
          </cell>
        </row>
        <row r="653">
          <cell r="A653">
            <v>409050032</v>
          </cell>
          <cell r="B653" t="str">
            <v>0409050032 - CORRECAO DE HIPOSPADIA (1º TEMPO)</v>
          </cell>
          <cell r="C653" t="str">
            <v>UROLOGIA/NEFROLOGIA</v>
          </cell>
          <cell r="D653" t="str">
            <v>AIH MS</v>
          </cell>
          <cell r="E653">
            <v>372.96</v>
          </cell>
          <cell r="F653">
            <v>1118.8800000000001</v>
          </cell>
          <cell r="H653">
            <v>1491.84</v>
          </cell>
          <cell r="I653" t="str">
            <v>média</v>
          </cell>
          <cell r="J653" t="str">
            <v>06 - Média e Alta Complexidade (MAC)</v>
          </cell>
          <cell r="K653">
            <v>3.0000000000000004</v>
          </cell>
        </row>
        <row r="654">
          <cell r="A654">
            <v>409050040</v>
          </cell>
          <cell r="B654" t="str">
            <v>0409050040 - CORREÇÃO DE HIPOSPADIA (SEGUNDO TEMPO)</v>
          </cell>
          <cell r="C654" t="str">
            <v>UROLOGIA/NEFROLOGIA</v>
          </cell>
          <cell r="D654" t="str">
            <v>AIH MS</v>
          </cell>
          <cell r="E654">
            <v>372.96</v>
          </cell>
          <cell r="F654">
            <v>1118.8800000000001</v>
          </cell>
          <cell r="H654">
            <v>1491.84</v>
          </cell>
          <cell r="I654" t="str">
            <v>média</v>
          </cell>
          <cell r="J654" t="str">
            <v>06 - Média e Alta Complexidade (MAC)</v>
          </cell>
          <cell r="K654">
            <v>3.0000000000000004</v>
          </cell>
        </row>
        <row r="655">
          <cell r="A655">
            <v>409050075</v>
          </cell>
          <cell r="B655" t="str">
            <v>0409050075 - PLASTICA TOTAL DO PENIS</v>
          </cell>
          <cell r="C655" t="str">
            <v>UROLOGIA/NEFROLOGIA</v>
          </cell>
          <cell r="D655" t="str">
            <v>AIH MS</v>
          </cell>
          <cell r="E655">
            <v>505.02</v>
          </cell>
          <cell r="F655">
            <v>1515.06</v>
          </cell>
          <cell r="H655">
            <v>2020.08</v>
          </cell>
          <cell r="I655" t="str">
            <v>média</v>
          </cell>
          <cell r="J655" t="str">
            <v>06 - Média e Alta Complexidade (MAC)</v>
          </cell>
          <cell r="K655">
            <v>3</v>
          </cell>
        </row>
        <row r="656">
          <cell r="A656">
            <v>409050083</v>
          </cell>
          <cell r="B656" t="str">
            <v>0409050083 - POSTECTOMIA</v>
          </cell>
          <cell r="C656" t="str">
            <v>UROLOGIA/NEFROLOGIA</v>
          </cell>
          <cell r="D656" t="str">
            <v>APAC MS</v>
          </cell>
          <cell r="E656">
            <v>219.12</v>
          </cell>
          <cell r="F656">
            <v>657.36</v>
          </cell>
          <cell r="H656">
            <v>876.48</v>
          </cell>
          <cell r="I656" t="str">
            <v>média</v>
          </cell>
          <cell r="J656" t="str">
            <v>06 - Média e Alta Complexidade (MAC)</v>
          </cell>
          <cell r="K656">
            <v>3</v>
          </cell>
        </row>
        <row r="657">
          <cell r="A657">
            <v>409050091</v>
          </cell>
          <cell r="B657" t="str">
            <v>0409050091 - REIMPLANTE DE PÊNIS</v>
          </cell>
          <cell r="C657" t="str">
            <v>UROLOGIA/NEFROLOGIA</v>
          </cell>
          <cell r="D657" t="str">
            <v>AIH MS</v>
          </cell>
          <cell r="E657">
            <v>866.17</v>
          </cell>
          <cell r="F657">
            <v>2598.5100000000002</v>
          </cell>
          <cell r="H657">
            <v>3464.68</v>
          </cell>
          <cell r="I657" t="str">
            <v>média</v>
          </cell>
          <cell r="J657" t="str">
            <v>06 - Média e Alta Complexidade (MAC)</v>
          </cell>
          <cell r="K657">
            <v>3.0000000000000004</v>
          </cell>
        </row>
        <row r="658">
          <cell r="A658">
            <v>406010110</v>
          </cell>
          <cell r="B658" t="str">
            <v>0406010110 - CARDIOTOMIA PARA RETIRADA DE CORPO ESTRANHO</v>
          </cell>
          <cell r="C658" t="str">
            <v>VASCULAR</v>
          </cell>
          <cell r="D658" t="str">
            <v>AIH MS</v>
          </cell>
          <cell r="E658">
            <v>1737.05</v>
          </cell>
          <cell r="F658">
            <v>1737.05</v>
          </cell>
          <cell r="H658">
            <v>3474.1</v>
          </cell>
          <cell r="I658" t="str">
            <v>média</v>
          </cell>
          <cell r="J658" t="str">
            <v>06 - Média e Alta Complexidade (MAC)</v>
          </cell>
          <cell r="K658">
            <v>1</v>
          </cell>
        </row>
        <row r="659">
          <cell r="A659">
            <v>406020108</v>
          </cell>
          <cell r="B659" t="str">
            <v>0406020108 - DISSECCAO RADICAL DO PESCOÇO</v>
          </cell>
          <cell r="C659" t="str">
            <v>VASCULAR</v>
          </cell>
          <cell r="D659" t="str">
            <v>AIH MS</v>
          </cell>
          <cell r="E659">
            <v>517.4</v>
          </cell>
          <cell r="F659">
            <v>1034.8</v>
          </cell>
          <cell r="H659">
            <v>1552.2</v>
          </cell>
          <cell r="I659" t="str">
            <v>média</v>
          </cell>
          <cell r="J659" t="str">
            <v>06 - Média e Alta Complexidade (MAC)</v>
          </cell>
          <cell r="K659">
            <v>2</v>
          </cell>
        </row>
        <row r="660">
          <cell r="A660">
            <v>406020159</v>
          </cell>
          <cell r="B660" t="str">
            <v>0406020159 - EXERESE DE GANGLIO LINFÁTICO</v>
          </cell>
          <cell r="C660" t="str">
            <v>VASCULAR</v>
          </cell>
          <cell r="D660" t="str">
            <v>AIH MS</v>
          </cell>
          <cell r="E660">
            <v>88.14</v>
          </cell>
          <cell r="F660">
            <v>881.4</v>
          </cell>
          <cell r="H660">
            <v>969.54</v>
          </cell>
          <cell r="I660" t="str">
            <v>média</v>
          </cell>
          <cell r="J660" t="str">
            <v>06 - Média e Alta Complexidade (MAC)</v>
          </cell>
          <cell r="K660">
            <v>10</v>
          </cell>
          <cell r="L660">
            <v>528.84</v>
          </cell>
        </row>
        <row r="661">
          <cell r="A661">
            <v>406020221</v>
          </cell>
          <cell r="B661" t="str">
            <v>0406020221 - LINFADENECTOMIA RADICAL AXILAR UNILATERAL</v>
          </cell>
          <cell r="C661" t="str">
            <v>VASCULAR</v>
          </cell>
          <cell r="D661" t="str">
            <v>AIH MS</v>
          </cell>
          <cell r="E661">
            <v>530.29</v>
          </cell>
          <cell r="F661">
            <v>1060.58</v>
          </cell>
          <cell r="H661">
            <v>1590.87</v>
          </cell>
          <cell r="I661" t="str">
            <v>média</v>
          </cell>
          <cell r="J661" t="str">
            <v>06 - Média e Alta Complexidade (MAC)</v>
          </cell>
          <cell r="K661">
            <v>2</v>
          </cell>
        </row>
        <row r="662">
          <cell r="A662">
            <v>406020230</v>
          </cell>
          <cell r="B662" t="str">
            <v>0406020230 - LINFADENECTOMIA RADICAL CERVICAL BILATERAL</v>
          </cell>
          <cell r="C662" t="str">
            <v>VASCULAR</v>
          </cell>
          <cell r="D662" t="str">
            <v>AIH MS</v>
          </cell>
          <cell r="E662">
            <v>482.54</v>
          </cell>
          <cell r="F662">
            <v>965.08</v>
          </cell>
          <cell r="H662">
            <v>1447.62</v>
          </cell>
          <cell r="I662" t="str">
            <v>média</v>
          </cell>
          <cell r="J662" t="str">
            <v>06 - Média e Alta Complexidade (MAC)</v>
          </cell>
          <cell r="K662">
            <v>2</v>
          </cell>
        </row>
        <row r="663">
          <cell r="A663">
            <v>406020248</v>
          </cell>
          <cell r="B663" t="str">
            <v>0406020248 - LINFADENECTOMIA RADICAL CERVICAL UNILATERAL</v>
          </cell>
          <cell r="C663" t="str">
            <v>VASCULAR</v>
          </cell>
          <cell r="D663" t="str">
            <v>AIH MS</v>
          </cell>
          <cell r="E663">
            <v>499.71</v>
          </cell>
          <cell r="F663">
            <v>999.42</v>
          </cell>
          <cell r="H663">
            <v>1499.13</v>
          </cell>
          <cell r="I663" t="str">
            <v>média</v>
          </cell>
          <cell r="J663" t="str">
            <v>06 - Média e Alta Complexidade (MAC)</v>
          </cell>
          <cell r="K663">
            <v>2</v>
          </cell>
        </row>
        <row r="664">
          <cell r="A664">
            <v>406020256</v>
          </cell>
          <cell r="B664" t="str">
            <v>0406020256 - LINFADENECTOMIA RADICAL INGUINAL BILATERAL</v>
          </cell>
          <cell r="C664" t="str">
            <v>VASCULAR</v>
          </cell>
          <cell r="D664" t="str">
            <v>AIH MS</v>
          </cell>
          <cell r="E664">
            <v>529.16999999999996</v>
          </cell>
          <cell r="F664">
            <v>1058.3399999999999</v>
          </cell>
          <cell r="H664">
            <v>1587.51</v>
          </cell>
          <cell r="I664" t="str">
            <v>média</v>
          </cell>
          <cell r="J664" t="str">
            <v>06 - Média e Alta Complexidade (MAC)</v>
          </cell>
          <cell r="K664">
            <v>2</v>
          </cell>
        </row>
        <row r="665">
          <cell r="A665">
            <v>406020264</v>
          </cell>
          <cell r="B665" t="str">
            <v>0406020264 - LINFADENECTOMIA RADICAL INGUINAL UNILATERAL</v>
          </cell>
          <cell r="C665" t="str">
            <v>VASCULAR</v>
          </cell>
          <cell r="D665" t="str">
            <v>AIH MS</v>
          </cell>
          <cell r="E665">
            <v>506.46</v>
          </cell>
          <cell r="F665">
            <v>1012.92</v>
          </cell>
          <cell r="H665">
            <v>1519.38</v>
          </cell>
          <cell r="I665" t="str">
            <v>média</v>
          </cell>
          <cell r="J665" t="str">
            <v>06 - Média e Alta Complexidade (MAC)</v>
          </cell>
          <cell r="K665">
            <v>2</v>
          </cell>
        </row>
        <row r="666">
          <cell r="A666">
            <v>406020280</v>
          </cell>
          <cell r="B666" t="str">
            <v>0406020280 - LINFADENECTOMIA RETROPERITONIAL</v>
          </cell>
          <cell r="C666" t="str">
            <v>VASCULAR</v>
          </cell>
          <cell r="D666" t="str">
            <v>AIH MS</v>
          </cell>
          <cell r="E666">
            <v>587.48</v>
          </cell>
          <cell r="F666">
            <v>1174.96</v>
          </cell>
          <cell r="H666">
            <v>1762.44</v>
          </cell>
          <cell r="I666" t="str">
            <v>média</v>
          </cell>
          <cell r="J666" t="str">
            <v>06 - Média e Alta Complexidade (MAC)</v>
          </cell>
          <cell r="K666">
            <v>2</v>
          </cell>
        </row>
        <row r="667">
          <cell r="A667">
            <v>406020566</v>
          </cell>
          <cell r="B667" t="str">
            <v>0406020566 - TRATAMENTO CIRURGICO DE VARIZES (BILATERAL)</v>
          </cell>
          <cell r="C667" t="str">
            <v>VASCULAR</v>
          </cell>
          <cell r="D667" t="str">
            <v>AIH MS</v>
          </cell>
          <cell r="E667">
            <v>833.48</v>
          </cell>
          <cell r="F667">
            <v>2500.44</v>
          </cell>
          <cell r="H667">
            <v>3333.92</v>
          </cell>
          <cell r="I667" t="str">
            <v>média</v>
          </cell>
          <cell r="J667" t="str">
            <v>06 - Média e Alta Complexidade (MAC)</v>
          </cell>
          <cell r="K667">
            <v>3</v>
          </cell>
        </row>
        <row r="668">
          <cell r="A668">
            <v>406020574</v>
          </cell>
          <cell r="B668" t="str">
            <v>0406020574 - TRATAMENTO CIRÚRGICO DE VARIZES (UNILATERAL)</v>
          </cell>
          <cell r="C668" t="str">
            <v>VASCULAR</v>
          </cell>
          <cell r="D668" t="str">
            <v>AIH MS</v>
          </cell>
          <cell r="E668">
            <v>692.19</v>
          </cell>
          <cell r="F668">
            <v>2076.5700000000002</v>
          </cell>
          <cell r="H668">
            <v>2768.76</v>
          </cell>
          <cell r="I668" t="str">
            <v>média</v>
          </cell>
          <cell r="J668" t="str">
            <v>06 - Média e Alta Complexidade (MAC)</v>
          </cell>
          <cell r="K668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6B4D4-2CD1-416B-B469-8D1F0926FC61}">
  <dimension ref="A1:L668"/>
  <sheetViews>
    <sheetView workbookViewId="0">
      <selection sqref="A1:L668"/>
    </sheetView>
  </sheetViews>
  <sheetFormatPr defaultRowHeight="15" x14ac:dyDescent="0.25"/>
  <cols>
    <col min="1" max="1" width="10" bestFit="1" customWidth="1"/>
    <col min="12" max="12" width="16.42578125" bestFit="1" customWidth="1"/>
  </cols>
  <sheetData>
    <row r="1" spans="1:12" x14ac:dyDescent="0.25">
      <c r="A1" t="s">
        <v>178</v>
      </c>
      <c r="B1" t="s">
        <v>179</v>
      </c>
      <c r="C1" t="s">
        <v>180</v>
      </c>
      <c r="D1" t="s">
        <v>181</v>
      </c>
      <c r="E1" t="s">
        <v>182</v>
      </c>
      <c r="F1" t="s">
        <v>183</v>
      </c>
      <c r="G1" t="s">
        <v>184</v>
      </c>
      <c r="H1" t="s">
        <v>185</v>
      </c>
      <c r="I1" t="s">
        <v>186</v>
      </c>
      <c r="J1" t="s">
        <v>187</v>
      </c>
      <c r="K1" t="s">
        <v>188</v>
      </c>
      <c r="L1" s="1" t="s">
        <v>189</v>
      </c>
    </row>
    <row r="2" spans="1:12" x14ac:dyDescent="0.25">
      <c r="A2">
        <v>414010329</v>
      </c>
      <c r="B2" t="s">
        <v>190</v>
      </c>
      <c r="C2" t="s">
        <v>191</v>
      </c>
      <c r="D2" t="s">
        <v>192</v>
      </c>
      <c r="E2">
        <v>361.11</v>
      </c>
      <c r="F2">
        <v>1083.33</v>
      </c>
      <c r="H2">
        <v>1444.44</v>
      </c>
      <c r="I2" t="s">
        <v>193</v>
      </c>
      <c r="J2" t="s">
        <v>194</v>
      </c>
      <c r="K2">
        <v>2.9999999999999996</v>
      </c>
      <c r="L2" s="1"/>
    </row>
    <row r="3" spans="1:12" x14ac:dyDescent="0.25">
      <c r="A3">
        <v>414010345</v>
      </c>
      <c r="B3" t="s">
        <v>195</v>
      </c>
      <c r="C3" t="s">
        <v>191</v>
      </c>
      <c r="D3" t="s">
        <v>192</v>
      </c>
      <c r="E3">
        <v>672.62</v>
      </c>
      <c r="F3">
        <v>1345.24</v>
      </c>
      <c r="H3">
        <v>2017.86</v>
      </c>
      <c r="I3" t="s">
        <v>193</v>
      </c>
      <c r="J3" t="s">
        <v>194</v>
      </c>
      <c r="K3">
        <v>2</v>
      </c>
      <c r="L3" s="1"/>
    </row>
    <row r="4" spans="1:12" x14ac:dyDescent="0.25">
      <c r="A4">
        <v>414020413</v>
      </c>
      <c r="B4" t="s">
        <v>196</v>
      </c>
      <c r="C4" t="s">
        <v>191</v>
      </c>
      <c r="D4" t="s">
        <v>192</v>
      </c>
      <c r="E4">
        <v>328.34</v>
      </c>
      <c r="F4">
        <v>985.02</v>
      </c>
      <c r="H4">
        <v>1313.36</v>
      </c>
      <c r="I4" t="s">
        <v>193</v>
      </c>
      <c r="J4" t="s">
        <v>194</v>
      </c>
      <c r="K4">
        <v>3</v>
      </c>
      <c r="L4" s="1"/>
    </row>
    <row r="5" spans="1:12" x14ac:dyDescent="0.25">
      <c r="A5">
        <v>407020080</v>
      </c>
      <c r="B5" t="s">
        <v>197</v>
      </c>
      <c r="C5" t="s">
        <v>198</v>
      </c>
      <c r="D5" t="s">
        <v>192</v>
      </c>
      <c r="E5">
        <v>1280.75</v>
      </c>
      <c r="F5">
        <v>0</v>
      </c>
      <c r="H5">
        <v>1280.75</v>
      </c>
      <c r="I5" t="s">
        <v>199</v>
      </c>
      <c r="J5" t="s">
        <v>194</v>
      </c>
      <c r="K5">
        <v>0</v>
      </c>
      <c r="L5" s="1"/>
    </row>
    <row r="6" spans="1:12" x14ac:dyDescent="0.25">
      <c r="A6">
        <v>401020010</v>
      </c>
      <c r="B6" t="s">
        <v>200</v>
      </c>
      <c r="C6" t="s">
        <v>201</v>
      </c>
      <c r="D6" t="s">
        <v>192</v>
      </c>
      <c r="E6">
        <v>604.58000000000004</v>
      </c>
      <c r="F6">
        <v>1209.1600000000001</v>
      </c>
      <c r="H6">
        <v>1813.74</v>
      </c>
      <c r="I6" t="s">
        <v>193</v>
      </c>
      <c r="J6" t="s">
        <v>194</v>
      </c>
      <c r="K6">
        <v>2</v>
      </c>
      <c r="L6" s="1"/>
    </row>
    <row r="7" spans="1:12" x14ac:dyDescent="0.25">
      <c r="A7">
        <v>401020029</v>
      </c>
      <c r="B7" t="s">
        <v>202</v>
      </c>
      <c r="C7" t="s">
        <v>201</v>
      </c>
      <c r="D7" t="s">
        <v>192</v>
      </c>
      <c r="E7">
        <v>365.77</v>
      </c>
      <c r="F7">
        <v>1097.31</v>
      </c>
      <c r="H7">
        <v>1463.08</v>
      </c>
      <c r="I7" t="s">
        <v>193</v>
      </c>
      <c r="J7" t="s">
        <v>194</v>
      </c>
      <c r="K7">
        <v>3</v>
      </c>
      <c r="L7" s="1"/>
    </row>
    <row r="8" spans="1:12" x14ac:dyDescent="0.25">
      <c r="A8">
        <v>401020037</v>
      </c>
      <c r="B8" t="s">
        <v>203</v>
      </c>
      <c r="C8" t="s">
        <v>201</v>
      </c>
      <c r="D8" t="s">
        <v>192</v>
      </c>
      <c r="E8">
        <v>604.58000000000004</v>
      </c>
      <c r="F8">
        <v>1209.1600000000001</v>
      </c>
      <c r="H8">
        <v>1813.74</v>
      </c>
      <c r="I8" t="s">
        <v>193</v>
      </c>
      <c r="J8" t="s">
        <v>194</v>
      </c>
      <c r="K8">
        <v>2</v>
      </c>
      <c r="L8" s="1"/>
    </row>
    <row r="9" spans="1:12" x14ac:dyDescent="0.25">
      <c r="A9">
        <v>401020045</v>
      </c>
      <c r="B9" t="s">
        <v>204</v>
      </c>
      <c r="C9" t="s">
        <v>201</v>
      </c>
      <c r="D9" t="s">
        <v>192</v>
      </c>
      <c r="E9">
        <v>356.81</v>
      </c>
      <c r="F9">
        <v>713.62</v>
      </c>
      <c r="H9">
        <v>1070.43</v>
      </c>
      <c r="I9" t="s">
        <v>193</v>
      </c>
      <c r="J9" t="s">
        <v>194</v>
      </c>
      <c r="K9">
        <v>2</v>
      </c>
      <c r="L9" s="1"/>
    </row>
    <row r="10" spans="1:12" x14ac:dyDescent="0.25">
      <c r="A10">
        <v>401020053</v>
      </c>
      <c r="B10" t="s">
        <v>205</v>
      </c>
      <c r="C10" t="s">
        <v>201</v>
      </c>
      <c r="D10" t="s">
        <v>192</v>
      </c>
      <c r="E10">
        <v>356.81</v>
      </c>
      <c r="F10">
        <v>1070.43</v>
      </c>
      <c r="H10">
        <v>1427.24</v>
      </c>
      <c r="I10" t="s">
        <v>193</v>
      </c>
      <c r="J10" t="s">
        <v>194</v>
      </c>
      <c r="K10">
        <v>3</v>
      </c>
      <c r="L10" s="1"/>
    </row>
    <row r="11" spans="1:12" x14ac:dyDescent="0.25">
      <c r="A11">
        <v>401020061</v>
      </c>
      <c r="B11" t="s">
        <v>206</v>
      </c>
      <c r="C11" t="s">
        <v>201</v>
      </c>
      <c r="D11" t="s">
        <v>192</v>
      </c>
      <c r="E11">
        <v>347.77</v>
      </c>
      <c r="F11">
        <v>695.54</v>
      </c>
      <c r="H11">
        <v>1043.31</v>
      </c>
      <c r="I11" t="s">
        <v>193</v>
      </c>
      <c r="J11" t="s">
        <v>194</v>
      </c>
      <c r="K11">
        <v>2</v>
      </c>
      <c r="L11" s="1"/>
    </row>
    <row r="12" spans="1:12" x14ac:dyDescent="0.25">
      <c r="A12">
        <v>401020070</v>
      </c>
      <c r="B12" t="s">
        <v>207</v>
      </c>
      <c r="C12" t="s">
        <v>201</v>
      </c>
      <c r="D12" t="s">
        <v>192</v>
      </c>
      <c r="E12">
        <v>143.72</v>
      </c>
      <c r="F12">
        <v>718.6</v>
      </c>
      <c r="H12">
        <v>862.32</v>
      </c>
      <c r="I12" t="s">
        <v>193</v>
      </c>
      <c r="J12" t="s">
        <v>194</v>
      </c>
      <c r="K12">
        <v>5</v>
      </c>
      <c r="L12" s="1">
        <v>143.72</v>
      </c>
    </row>
    <row r="13" spans="1:12" x14ac:dyDescent="0.25">
      <c r="A13">
        <v>401020088</v>
      </c>
      <c r="B13" t="s">
        <v>208</v>
      </c>
      <c r="C13" t="s">
        <v>201</v>
      </c>
      <c r="D13" t="s">
        <v>192</v>
      </c>
      <c r="E13">
        <v>143.72</v>
      </c>
      <c r="F13">
        <v>718.6</v>
      </c>
      <c r="H13">
        <v>862.32</v>
      </c>
      <c r="I13" t="s">
        <v>193</v>
      </c>
      <c r="J13" t="s">
        <v>194</v>
      </c>
      <c r="K13">
        <v>5</v>
      </c>
      <c r="L13" s="1">
        <v>143.72</v>
      </c>
    </row>
    <row r="14" spans="1:12" x14ac:dyDescent="0.25">
      <c r="A14">
        <v>401020096</v>
      </c>
      <c r="B14" t="s">
        <v>209</v>
      </c>
      <c r="C14" t="s">
        <v>201</v>
      </c>
      <c r="D14" t="s">
        <v>192</v>
      </c>
      <c r="E14">
        <v>480.06</v>
      </c>
      <c r="F14">
        <v>960.12</v>
      </c>
      <c r="H14">
        <v>1440.18</v>
      </c>
      <c r="I14" t="s">
        <v>193</v>
      </c>
      <c r="J14" t="s">
        <v>194</v>
      </c>
      <c r="K14">
        <v>2</v>
      </c>
      <c r="L14" s="1"/>
    </row>
    <row r="15" spans="1:12" x14ac:dyDescent="0.25">
      <c r="A15">
        <v>401020100</v>
      </c>
      <c r="B15" t="s">
        <v>210</v>
      </c>
      <c r="C15" t="s">
        <v>201</v>
      </c>
      <c r="D15" t="s">
        <v>192</v>
      </c>
      <c r="E15">
        <v>158.11000000000001</v>
      </c>
      <c r="F15">
        <v>790.55</v>
      </c>
      <c r="H15">
        <v>948.66</v>
      </c>
      <c r="I15" t="s">
        <v>193</v>
      </c>
      <c r="J15" t="s">
        <v>194</v>
      </c>
      <c r="K15">
        <v>4.9999999999999991</v>
      </c>
      <c r="L15" s="1">
        <v>158.10999999999987</v>
      </c>
    </row>
    <row r="16" spans="1:12" x14ac:dyDescent="0.25">
      <c r="A16">
        <v>401020118</v>
      </c>
      <c r="B16" t="s">
        <v>211</v>
      </c>
      <c r="C16" t="s">
        <v>201</v>
      </c>
      <c r="D16" t="s">
        <v>192</v>
      </c>
      <c r="E16">
        <v>251.31</v>
      </c>
      <c r="F16">
        <v>753.93</v>
      </c>
      <c r="H16">
        <v>1005.24</v>
      </c>
      <c r="I16" t="s">
        <v>193</v>
      </c>
      <c r="J16" t="s">
        <v>194</v>
      </c>
      <c r="K16">
        <v>2.9999999999999996</v>
      </c>
      <c r="L16" s="1"/>
    </row>
    <row r="17" spans="1:12" x14ac:dyDescent="0.25">
      <c r="A17">
        <v>401020142</v>
      </c>
      <c r="B17" t="s">
        <v>212</v>
      </c>
      <c r="C17" t="s">
        <v>201</v>
      </c>
      <c r="D17" t="s">
        <v>192</v>
      </c>
      <c r="E17">
        <v>302.08</v>
      </c>
      <c r="F17">
        <v>906.24</v>
      </c>
      <c r="H17">
        <v>1208.32</v>
      </c>
      <c r="I17" t="s">
        <v>193</v>
      </c>
      <c r="J17" t="s">
        <v>194</v>
      </c>
      <c r="K17">
        <v>3</v>
      </c>
      <c r="L17" s="1"/>
    </row>
    <row r="18" spans="1:12" x14ac:dyDescent="0.25">
      <c r="A18">
        <v>401020150</v>
      </c>
      <c r="B18" t="s">
        <v>213</v>
      </c>
      <c r="C18" t="s">
        <v>201</v>
      </c>
      <c r="D18" t="s">
        <v>192</v>
      </c>
      <c r="E18">
        <v>343.62</v>
      </c>
      <c r="F18">
        <v>1030.8599999999999</v>
      </c>
      <c r="H18">
        <v>1374.48</v>
      </c>
      <c r="I18" t="s">
        <v>193</v>
      </c>
      <c r="J18" t="s">
        <v>194</v>
      </c>
      <c r="K18">
        <v>2.9999999999999996</v>
      </c>
      <c r="L18" s="1"/>
    </row>
    <row r="19" spans="1:12" x14ac:dyDescent="0.25">
      <c r="A19">
        <v>401020169</v>
      </c>
      <c r="B19" t="s">
        <v>214</v>
      </c>
      <c r="C19" t="s">
        <v>201</v>
      </c>
      <c r="D19" t="s">
        <v>192</v>
      </c>
      <c r="E19">
        <v>624.14</v>
      </c>
      <c r="F19">
        <v>1248.28</v>
      </c>
      <c r="H19">
        <v>1872.42</v>
      </c>
      <c r="I19" t="s">
        <v>193</v>
      </c>
      <c r="J19" t="s">
        <v>194</v>
      </c>
      <c r="K19">
        <v>2</v>
      </c>
      <c r="L19" s="1"/>
    </row>
    <row r="20" spans="1:12" x14ac:dyDescent="0.25">
      <c r="A20">
        <v>407010017</v>
      </c>
      <c r="B20" t="s">
        <v>215</v>
      </c>
      <c r="C20" t="s">
        <v>201</v>
      </c>
      <c r="D20" t="s">
        <v>192</v>
      </c>
      <c r="E20">
        <v>787.03</v>
      </c>
      <c r="F20">
        <v>787.03</v>
      </c>
      <c r="H20">
        <v>1574.06</v>
      </c>
      <c r="I20" t="s">
        <v>193</v>
      </c>
      <c r="J20" t="s">
        <v>194</v>
      </c>
      <c r="K20">
        <v>1</v>
      </c>
      <c r="L20" s="1"/>
    </row>
    <row r="21" spans="1:12" x14ac:dyDescent="0.25">
      <c r="A21">
        <v>407010033</v>
      </c>
      <c r="B21" t="s">
        <v>216</v>
      </c>
      <c r="C21" t="s">
        <v>201</v>
      </c>
      <c r="D21" t="s">
        <v>192</v>
      </c>
      <c r="E21">
        <v>1833.56</v>
      </c>
      <c r="F21">
        <v>1833.56</v>
      </c>
      <c r="H21">
        <v>3667.12</v>
      </c>
      <c r="I21" t="s">
        <v>193</v>
      </c>
      <c r="J21" t="s">
        <v>194</v>
      </c>
      <c r="K21">
        <v>1</v>
      </c>
      <c r="L21" s="1"/>
    </row>
    <row r="22" spans="1:12" x14ac:dyDescent="0.25">
      <c r="A22">
        <v>407010041</v>
      </c>
      <c r="B22" t="s">
        <v>217</v>
      </c>
      <c r="C22" t="s">
        <v>201</v>
      </c>
      <c r="D22" t="s">
        <v>192</v>
      </c>
      <c r="E22">
        <v>1833.56</v>
      </c>
      <c r="F22">
        <v>1833.56</v>
      </c>
      <c r="H22">
        <v>3667.12</v>
      </c>
      <c r="I22" t="s">
        <v>193</v>
      </c>
      <c r="J22" t="s">
        <v>194</v>
      </c>
      <c r="K22">
        <v>1</v>
      </c>
      <c r="L22" s="1"/>
    </row>
    <row r="23" spans="1:12" x14ac:dyDescent="0.25">
      <c r="A23">
        <v>407010050</v>
      </c>
      <c r="B23" t="s">
        <v>218</v>
      </c>
      <c r="C23" t="s">
        <v>201</v>
      </c>
      <c r="D23" t="s">
        <v>192</v>
      </c>
      <c r="E23">
        <v>777.23</v>
      </c>
      <c r="F23">
        <v>777.23</v>
      </c>
      <c r="H23">
        <v>1554.46</v>
      </c>
      <c r="I23" t="s">
        <v>193</v>
      </c>
      <c r="J23" t="s">
        <v>194</v>
      </c>
      <c r="K23">
        <v>1</v>
      </c>
      <c r="L23" s="1"/>
    </row>
    <row r="24" spans="1:12" x14ac:dyDescent="0.25">
      <c r="A24">
        <v>407010068</v>
      </c>
      <c r="B24" t="s">
        <v>219</v>
      </c>
      <c r="C24" t="s">
        <v>201</v>
      </c>
      <c r="D24" t="s">
        <v>192</v>
      </c>
      <c r="E24">
        <v>1914.57</v>
      </c>
      <c r="F24">
        <v>1914.57</v>
      </c>
      <c r="H24">
        <v>3829.14</v>
      </c>
      <c r="I24" t="s">
        <v>193</v>
      </c>
      <c r="J24" t="s">
        <v>194</v>
      </c>
      <c r="K24">
        <v>1</v>
      </c>
      <c r="L24" s="1"/>
    </row>
    <row r="25" spans="1:12" x14ac:dyDescent="0.25">
      <c r="A25">
        <v>407010076</v>
      </c>
      <c r="B25" t="s">
        <v>220</v>
      </c>
      <c r="C25" t="s">
        <v>201</v>
      </c>
      <c r="D25" t="s">
        <v>192</v>
      </c>
      <c r="E25">
        <v>1185.67</v>
      </c>
      <c r="F25">
        <v>1185.67</v>
      </c>
      <c r="H25">
        <v>2371.34</v>
      </c>
      <c r="I25" t="s">
        <v>193</v>
      </c>
      <c r="J25" t="s">
        <v>194</v>
      </c>
      <c r="K25">
        <v>1</v>
      </c>
      <c r="L25" s="1"/>
    </row>
    <row r="26" spans="1:12" x14ac:dyDescent="0.25">
      <c r="A26">
        <v>407010084</v>
      </c>
      <c r="B26" t="s">
        <v>221</v>
      </c>
      <c r="C26" t="s">
        <v>201</v>
      </c>
      <c r="D26" t="s">
        <v>192</v>
      </c>
      <c r="E26">
        <v>794.88</v>
      </c>
      <c r="F26">
        <v>794.88</v>
      </c>
      <c r="H26">
        <v>1589.76</v>
      </c>
      <c r="I26" t="s">
        <v>193</v>
      </c>
      <c r="J26" t="s">
        <v>194</v>
      </c>
      <c r="K26">
        <v>1</v>
      </c>
      <c r="L26" s="1"/>
    </row>
    <row r="27" spans="1:12" x14ac:dyDescent="0.25">
      <c r="A27">
        <v>407010092</v>
      </c>
      <c r="B27" t="s">
        <v>222</v>
      </c>
      <c r="C27" t="s">
        <v>201</v>
      </c>
      <c r="D27" t="s">
        <v>192</v>
      </c>
      <c r="E27">
        <v>787.65</v>
      </c>
      <c r="F27">
        <v>787.65</v>
      </c>
      <c r="H27">
        <v>1575.3</v>
      </c>
      <c r="I27" t="s">
        <v>193</v>
      </c>
      <c r="J27" t="s">
        <v>194</v>
      </c>
      <c r="K27">
        <v>1</v>
      </c>
      <c r="L27" s="1"/>
    </row>
    <row r="28" spans="1:12" x14ac:dyDescent="0.25">
      <c r="A28">
        <v>407010106</v>
      </c>
      <c r="B28" t="s">
        <v>223</v>
      </c>
      <c r="C28" t="s">
        <v>201</v>
      </c>
      <c r="D28" t="s">
        <v>192</v>
      </c>
      <c r="E28">
        <v>787.65</v>
      </c>
      <c r="F28">
        <v>787.65</v>
      </c>
      <c r="H28">
        <v>1575.3</v>
      </c>
      <c r="I28" t="s">
        <v>193</v>
      </c>
      <c r="J28" t="s">
        <v>194</v>
      </c>
      <c r="K28">
        <v>1</v>
      </c>
      <c r="L28" s="1"/>
    </row>
    <row r="29" spans="1:12" x14ac:dyDescent="0.25">
      <c r="A29">
        <v>407010130</v>
      </c>
      <c r="B29" t="s">
        <v>224</v>
      </c>
      <c r="C29" t="s">
        <v>201</v>
      </c>
      <c r="D29" t="s">
        <v>192</v>
      </c>
      <c r="E29">
        <v>902.19</v>
      </c>
      <c r="F29">
        <v>902.19</v>
      </c>
      <c r="H29">
        <v>1804.38</v>
      </c>
      <c r="I29" t="s">
        <v>193</v>
      </c>
      <c r="J29" t="s">
        <v>194</v>
      </c>
      <c r="K29">
        <v>1</v>
      </c>
      <c r="L29" s="1"/>
    </row>
    <row r="30" spans="1:12" x14ac:dyDescent="0.25">
      <c r="A30">
        <v>407010149</v>
      </c>
      <c r="B30" t="s">
        <v>225</v>
      </c>
      <c r="C30" t="s">
        <v>201</v>
      </c>
      <c r="D30" t="s">
        <v>192</v>
      </c>
      <c r="E30">
        <v>701.15</v>
      </c>
      <c r="F30">
        <v>701.15</v>
      </c>
      <c r="H30">
        <v>1402.3</v>
      </c>
      <c r="I30" t="s">
        <v>193</v>
      </c>
      <c r="J30" t="s">
        <v>194</v>
      </c>
      <c r="K30">
        <v>1</v>
      </c>
      <c r="L30" s="1"/>
    </row>
    <row r="31" spans="1:12" x14ac:dyDescent="0.25">
      <c r="A31">
        <v>407010165</v>
      </c>
      <c r="B31" t="s">
        <v>226</v>
      </c>
      <c r="C31" t="s">
        <v>201</v>
      </c>
      <c r="D31" t="s">
        <v>192</v>
      </c>
      <c r="E31">
        <v>902.18</v>
      </c>
      <c r="F31">
        <v>902.18</v>
      </c>
      <c r="H31">
        <v>1804.36</v>
      </c>
      <c r="I31" t="s">
        <v>193</v>
      </c>
      <c r="J31" t="s">
        <v>194</v>
      </c>
      <c r="K31">
        <v>1</v>
      </c>
      <c r="L31" s="1"/>
    </row>
    <row r="32" spans="1:12" x14ac:dyDescent="0.25">
      <c r="A32">
        <v>407010211</v>
      </c>
      <c r="B32" t="s">
        <v>227</v>
      </c>
      <c r="C32" t="s">
        <v>201</v>
      </c>
      <c r="D32" t="s">
        <v>192</v>
      </c>
      <c r="E32">
        <v>687.76</v>
      </c>
      <c r="F32">
        <v>687.76</v>
      </c>
      <c r="H32">
        <v>1375.52</v>
      </c>
      <c r="I32" t="s">
        <v>193</v>
      </c>
      <c r="J32" t="s">
        <v>194</v>
      </c>
      <c r="K32">
        <v>1</v>
      </c>
      <c r="L32" s="1"/>
    </row>
    <row r="33" spans="1:12" x14ac:dyDescent="0.25">
      <c r="A33">
        <v>407010220</v>
      </c>
      <c r="B33" t="s">
        <v>228</v>
      </c>
      <c r="C33" t="s">
        <v>201</v>
      </c>
      <c r="D33" t="s">
        <v>192</v>
      </c>
      <c r="E33">
        <v>520.55999999999995</v>
      </c>
      <c r="F33">
        <v>1041.1199999999999</v>
      </c>
      <c r="H33">
        <v>1561.68</v>
      </c>
      <c r="I33" t="s">
        <v>193</v>
      </c>
      <c r="J33" t="s">
        <v>194</v>
      </c>
      <c r="K33">
        <v>2</v>
      </c>
      <c r="L33" s="1"/>
    </row>
    <row r="34" spans="1:12" x14ac:dyDescent="0.25">
      <c r="A34">
        <v>407010270</v>
      </c>
      <c r="B34" t="s">
        <v>229</v>
      </c>
      <c r="C34" t="s">
        <v>201</v>
      </c>
      <c r="D34" t="s">
        <v>192</v>
      </c>
      <c r="E34">
        <v>2270.21</v>
      </c>
      <c r="F34">
        <v>2270.21</v>
      </c>
      <c r="H34">
        <v>4540.42</v>
      </c>
      <c r="I34" t="s">
        <v>193</v>
      </c>
      <c r="J34" t="s">
        <v>194</v>
      </c>
      <c r="K34">
        <v>1</v>
      </c>
      <c r="L34" s="1"/>
    </row>
    <row r="35" spans="1:12" x14ac:dyDescent="0.25">
      <c r="A35">
        <v>407010289</v>
      </c>
      <c r="B35" t="s">
        <v>230</v>
      </c>
      <c r="C35" t="s">
        <v>201</v>
      </c>
      <c r="D35" t="s">
        <v>192</v>
      </c>
      <c r="E35">
        <v>822.91</v>
      </c>
      <c r="F35">
        <v>822.91</v>
      </c>
      <c r="H35">
        <v>1645.82</v>
      </c>
      <c r="I35" t="s">
        <v>193</v>
      </c>
      <c r="J35" t="s">
        <v>194</v>
      </c>
      <c r="K35">
        <v>1</v>
      </c>
      <c r="L35" s="1"/>
    </row>
    <row r="36" spans="1:12" x14ac:dyDescent="0.25">
      <c r="A36">
        <v>407010297</v>
      </c>
      <c r="B36" t="s">
        <v>231</v>
      </c>
      <c r="C36" t="s">
        <v>201</v>
      </c>
      <c r="D36" t="s">
        <v>192</v>
      </c>
      <c r="E36">
        <v>766.06</v>
      </c>
      <c r="F36">
        <v>1532.12</v>
      </c>
      <c r="H36">
        <v>2298.1799999999998</v>
      </c>
      <c r="I36" t="s">
        <v>193</v>
      </c>
      <c r="J36" t="s">
        <v>194</v>
      </c>
      <c r="K36">
        <v>2</v>
      </c>
      <c r="L36" s="1"/>
    </row>
    <row r="37" spans="1:12" x14ac:dyDescent="0.25">
      <c r="A37">
        <v>407020012</v>
      </c>
      <c r="B37" t="s">
        <v>232</v>
      </c>
      <c r="C37" t="s">
        <v>201</v>
      </c>
      <c r="D37" t="s">
        <v>192</v>
      </c>
      <c r="E37">
        <v>1403.9</v>
      </c>
      <c r="F37">
        <v>1403.9</v>
      </c>
      <c r="H37">
        <v>2807.8</v>
      </c>
      <c r="I37" t="s">
        <v>193</v>
      </c>
      <c r="J37" t="s">
        <v>194</v>
      </c>
      <c r="K37">
        <v>1</v>
      </c>
      <c r="L37" s="1"/>
    </row>
    <row r="38" spans="1:12" x14ac:dyDescent="0.25">
      <c r="A38">
        <v>407020020</v>
      </c>
      <c r="B38" t="s">
        <v>233</v>
      </c>
      <c r="C38" t="s">
        <v>201</v>
      </c>
      <c r="D38" t="s">
        <v>192</v>
      </c>
      <c r="E38">
        <v>716.48</v>
      </c>
      <c r="F38">
        <v>716.48</v>
      </c>
      <c r="H38">
        <v>1432.96</v>
      </c>
      <c r="I38" t="s">
        <v>193</v>
      </c>
      <c r="J38" t="s">
        <v>194</v>
      </c>
      <c r="K38">
        <v>1</v>
      </c>
      <c r="L38" s="1"/>
    </row>
    <row r="39" spans="1:12" x14ac:dyDescent="0.25">
      <c r="A39">
        <v>407020063</v>
      </c>
      <c r="B39" t="s">
        <v>234</v>
      </c>
      <c r="C39" t="s">
        <v>201</v>
      </c>
      <c r="D39" t="s">
        <v>192</v>
      </c>
      <c r="E39">
        <v>1817.45</v>
      </c>
      <c r="F39">
        <v>1817.45</v>
      </c>
      <c r="H39">
        <v>3634.9</v>
      </c>
      <c r="I39" t="s">
        <v>193</v>
      </c>
      <c r="J39" t="s">
        <v>194</v>
      </c>
      <c r="K39">
        <v>1</v>
      </c>
      <c r="L39" s="1"/>
    </row>
    <row r="40" spans="1:12" x14ac:dyDescent="0.25">
      <c r="A40">
        <v>407020071</v>
      </c>
      <c r="B40" t="s">
        <v>235</v>
      </c>
      <c r="C40" t="s">
        <v>201</v>
      </c>
      <c r="D40" t="s">
        <v>192</v>
      </c>
      <c r="E40">
        <v>1403.91</v>
      </c>
      <c r="F40">
        <v>1403.91</v>
      </c>
      <c r="H40">
        <v>2807.82</v>
      </c>
      <c r="I40" t="s">
        <v>193</v>
      </c>
      <c r="J40" t="s">
        <v>194</v>
      </c>
      <c r="K40">
        <v>1</v>
      </c>
      <c r="L40" s="1"/>
    </row>
    <row r="41" spans="1:12" x14ac:dyDescent="0.25">
      <c r="A41">
        <v>407020110</v>
      </c>
      <c r="B41" t="s">
        <v>236</v>
      </c>
      <c r="C41" t="s">
        <v>201</v>
      </c>
      <c r="D41" t="s">
        <v>192</v>
      </c>
      <c r="E41">
        <v>125.47</v>
      </c>
      <c r="F41">
        <v>752.82</v>
      </c>
      <c r="H41">
        <v>878.29</v>
      </c>
      <c r="I41" t="s">
        <v>193</v>
      </c>
      <c r="J41" t="s">
        <v>194</v>
      </c>
      <c r="K41">
        <v>6.0000000000000009</v>
      </c>
      <c r="L41" s="1">
        <v>250.94000000000011</v>
      </c>
    </row>
    <row r="42" spans="1:12" x14ac:dyDescent="0.25">
      <c r="A42">
        <v>407020144</v>
      </c>
      <c r="B42" t="s">
        <v>237</v>
      </c>
      <c r="C42" t="s">
        <v>201</v>
      </c>
      <c r="D42" t="s">
        <v>192</v>
      </c>
      <c r="E42">
        <v>170.47</v>
      </c>
      <c r="F42">
        <v>852.35</v>
      </c>
      <c r="H42">
        <v>1022.82</v>
      </c>
      <c r="I42" t="s">
        <v>193</v>
      </c>
      <c r="J42" t="s">
        <v>194</v>
      </c>
      <c r="K42">
        <v>5</v>
      </c>
      <c r="L42" s="1">
        <v>170.47</v>
      </c>
    </row>
    <row r="43" spans="1:12" x14ac:dyDescent="0.25">
      <c r="A43">
        <v>407020179</v>
      </c>
      <c r="B43" t="s">
        <v>238</v>
      </c>
      <c r="C43" t="s">
        <v>201</v>
      </c>
      <c r="D43" t="s">
        <v>192</v>
      </c>
      <c r="E43">
        <v>1217.2</v>
      </c>
      <c r="F43">
        <v>2434.4</v>
      </c>
      <c r="H43">
        <v>3651.6</v>
      </c>
      <c r="I43" t="s">
        <v>193</v>
      </c>
      <c r="J43" t="s">
        <v>194</v>
      </c>
      <c r="K43">
        <v>2</v>
      </c>
      <c r="L43" s="1"/>
    </row>
    <row r="44" spans="1:12" x14ac:dyDescent="0.25">
      <c r="A44">
        <v>407020187</v>
      </c>
      <c r="B44" t="s">
        <v>239</v>
      </c>
      <c r="C44" t="s">
        <v>201</v>
      </c>
      <c r="D44" t="s">
        <v>192</v>
      </c>
      <c r="E44">
        <v>1174.3599999999999</v>
      </c>
      <c r="F44">
        <v>3523.08</v>
      </c>
      <c r="H44">
        <v>4697.4399999999996</v>
      </c>
      <c r="I44" t="s">
        <v>193</v>
      </c>
      <c r="J44" t="s">
        <v>194</v>
      </c>
      <c r="K44">
        <v>3</v>
      </c>
      <c r="L44" s="1"/>
    </row>
    <row r="45" spans="1:12" x14ac:dyDescent="0.25">
      <c r="A45">
        <v>407020195</v>
      </c>
      <c r="B45" t="s">
        <v>240</v>
      </c>
      <c r="C45" t="s">
        <v>201</v>
      </c>
      <c r="D45" t="s">
        <v>192</v>
      </c>
      <c r="E45">
        <v>629.12</v>
      </c>
      <c r="F45">
        <v>1258.24</v>
      </c>
      <c r="H45">
        <v>1887.36</v>
      </c>
      <c r="I45" t="s">
        <v>193</v>
      </c>
      <c r="J45" t="s">
        <v>194</v>
      </c>
      <c r="K45">
        <v>2</v>
      </c>
      <c r="L45" s="1"/>
    </row>
    <row r="46" spans="1:12" x14ac:dyDescent="0.25">
      <c r="A46">
        <v>407020217</v>
      </c>
      <c r="B46" t="s">
        <v>241</v>
      </c>
      <c r="C46" t="s">
        <v>201</v>
      </c>
      <c r="D46" t="s">
        <v>192</v>
      </c>
      <c r="E46">
        <v>246.81</v>
      </c>
      <c r="F46">
        <v>740.43</v>
      </c>
      <c r="H46">
        <v>987.24</v>
      </c>
      <c r="I46" t="s">
        <v>193</v>
      </c>
      <c r="J46" t="s">
        <v>194</v>
      </c>
      <c r="K46">
        <v>2.9999999999999996</v>
      </c>
      <c r="L46" s="1"/>
    </row>
    <row r="47" spans="1:12" x14ac:dyDescent="0.25">
      <c r="A47">
        <v>407020225</v>
      </c>
      <c r="B47" t="s">
        <v>242</v>
      </c>
      <c r="C47" t="s">
        <v>201</v>
      </c>
      <c r="D47" t="s">
        <v>192</v>
      </c>
      <c r="E47">
        <v>335.35</v>
      </c>
      <c r="F47">
        <v>1006.05</v>
      </c>
      <c r="H47">
        <v>1341.4</v>
      </c>
      <c r="I47" t="s">
        <v>193</v>
      </c>
      <c r="J47" t="s">
        <v>194</v>
      </c>
      <c r="K47">
        <v>2.9999999999999996</v>
      </c>
      <c r="L47" s="1"/>
    </row>
    <row r="48" spans="1:12" x14ac:dyDescent="0.25">
      <c r="A48">
        <v>407020233</v>
      </c>
      <c r="B48" t="s">
        <v>243</v>
      </c>
      <c r="C48" t="s">
        <v>201</v>
      </c>
      <c r="D48" t="s">
        <v>192</v>
      </c>
      <c r="E48">
        <v>650.08000000000004</v>
      </c>
      <c r="F48">
        <v>650.08000000000004</v>
      </c>
      <c r="H48">
        <v>1300.1600000000001</v>
      </c>
      <c r="I48" t="s">
        <v>193</v>
      </c>
      <c r="J48" t="s">
        <v>194</v>
      </c>
      <c r="K48">
        <v>1</v>
      </c>
      <c r="L48" s="1"/>
    </row>
    <row r="49" spans="1:12" x14ac:dyDescent="0.25">
      <c r="A49">
        <v>407020241</v>
      </c>
      <c r="B49" t="s">
        <v>244</v>
      </c>
      <c r="C49" t="s">
        <v>201</v>
      </c>
      <c r="D49" t="s">
        <v>192</v>
      </c>
      <c r="E49">
        <v>650.09</v>
      </c>
      <c r="F49">
        <v>1300.18</v>
      </c>
      <c r="H49">
        <v>1950.27</v>
      </c>
      <c r="I49" t="s">
        <v>193</v>
      </c>
      <c r="J49" t="s">
        <v>194</v>
      </c>
      <c r="K49">
        <v>2</v>
      </c>
      <c r="L49" s="1"/>
    </row>
    <row r="50" spans="1:12" x14ac:dyDescent="0.25">
      <c r="A50">
        <v>407020250</v>
      </c>
      <c r="B50" t="s">
        <v>245</v>
      </c>
      <c r="C50" t="s">
        <v>201</v>
      </c>
      <c r="D50" t="s">
        <v>192</v>
      </c>
      <c r="E50">
        <v>896.25</v>
      </c>
      <c r="F50">
        <v>896.25</v>
      </c>
      <c r="H50">
        <v>1792.5</v>
      </c>
      <c r="I50" t="s">
        <v>193</v>
      </c>
      <c r="J50" t="s">
        <v>194</v>
      </c>
      <c r="K50">
        <v>1</v>
      </c>
      <c r="L50" s="1"/>
    </row>
    <row r="51" spans="1:12" x14ac:dyDescent="0.25">
      <c r="A51">
        <v>407020268</v>
      </c>
      <c r="B51" t="s">
        <v>246</v>
      </c>
      <c r="C51" t="s">
        <v>201</v>
      </c>
      <c r="D51" t="s">
        <v>192</v>
      </c>
      <c r="E51">
        <v>374.14</v>
      </c>
      <c r="F51">
        <v>748.28</v>
      </c>
      <c r="H51">
        <v>1122.42</v>
      </c>
      <c r="I51" t="s">
        <v>193</v>
      </c>
      <c r="J51" t="s">
        <v>194</v>
      </c>
      <c r="K51">
        <v>2</v>
      </c>
      <c r="L51" s="1"/>
    </row>
    <row r="52" spans="1:12" x14ac:dyDescent="0.25">
      <c r="A52">
        <v>407020276</v>
      </c>
      <c r="B52" t="s">
        <v>247</v>
      </c>
      <c r="C52" t="s">
        <v>201</v>
      </c>
      <c r="D52" t="s">
        <v>192</v>
      </c>
      <c r="E52">
        <v>363.9</v>
      </c>
      <c r="F52">
        <v>1091.7</v>
      </c>
      <c r="H52">
        <v>1455.6</v>
      </c>
      <c r="I52" t="s">
        <v>193</v>
      </c>
      <c r="J52" t="s">
        <v>194</v>
      </c>
      <c r="K52">
        <v>3.0000000000000004</v>
      </c>
      <c r="L52" s="1"/>
    </row>
    <row r="53" spans="1:12" x14ac:dyDescent="0.25">
      <c r="A53">
        <v>407020284</v>
      </c>
      <c r="B53" t="s">
        <v>248</v>
      </c>
      <c r="C53" t="s">
        <v>201</v>
      </c>
      <c r="D53" t="s">
        <v>192</v>
      </c>
      <c r="E53">
        <v>315.94</v>
      </c>
      <c r="F53">
        <v>947.82</v>
      </c>
      <c r="H53">
        <v>1263.76</v>
      </c>
      <c r="I53" t="s">
        <v>193</v>
      </c>
      <c r="J53" t="s">
        <v>194</v>
      </c>
      <c r="K53">
        <v>3</v>
      </c>
      <c r="L53" s="1"/>
    </row>
    <row r="54" spans="1:12" x14ac:dyDescent="0.25">
      <c r="A54">
        <v>407020292</v>
      </c>
      <c r="B54" t="s">
        <v>249</v>
      </c>
      <c r="C54" t="s">
        <v>201</v>
      </c>
      <c r="D54" t="s">
        <v>192</v>
      </c>
      <c r="E54">
        <v>378.69</v>
      </c>
      <c r="F54">
        <v>757.38</v>
      </c>
      <c r="H54">
        <v>1136.07</v>
      </c>
      <c r="I54" t="s">
        <v>193</v>
      </c>
      <c r="J54" t="s">
        <v>194</v>
      </c>
      <c r="K54">
        <v>2</v>
      </c>
      <c r="L54" s="1"/>
    </row>
    <row r="55" spans="1:12" x14ac:dyDescent="0.25">
      <c r="A55">
        <v>407020322</v>
      </c>
      <c r="B55" t="s">
        <v>250</v>
      </c>
      <c r="C55" t="s">
        <v>201</v>
      </c>
      <c r="D55" t="s">
        <v>192</v>
      </c>
      <c r="E55">
        <v>178.24</v>
      </c>
      <c r="F55">
        <v>891.2</v>
      </c>
      <c r="H55">
        <v>1069.44</v>
      </c>
      <c r="I55" t="s">
        <v>193</v>
      </c>
      <c r="J55" t="s">
        <v>194</v>
      </c>
      <c r="K55">
        <v>5</v>
      </c>
      <c r="L55" s="1">
        <v>178.24</v>
      </c>
    </row>
    <row r="56" spans="1:12" x14ac:dyDescent="0.25">
      <c r="A56">
        <v>407020330</v>
      </c>
      <c r="B56" t="s">
        <v>251</v>
      </c>
      <c r="C56" t="s">
        <v>201</v>
      </c>
      <c r="D56" t="s">
        <v>192</v>
      </c>
      <c r="E56">
        <v>1453.79</v>
      </c>
      <c r="F56">
        <v>1453.79</v>
      </c>
      <c r="H56">
        <v>2907.58</v>
      </c>
      <c r="I56" t="s">
        <v>193</v>
      </c>
      <c r="J56" t="s">
        <v>194</v>
      </c>
      <c r="K56">
        <v>1</v>
      </c>
      <c r="L56" s="1"/>
    </row>
    <row r="57" spans="1:12" x14ac:dyDescent="0.25">
      <c r="A57">
        <v>407020349</v>
      </c>
      <c r="B57" t="s">
        <v>252</v>
      </c>
      <c r="C57" t="s">
        <v>201</v>
      </c>
      <c r="D57" t="s">
        <v>192</v>
      </c>
      <c r="E57">
        <v>394.05</v>
      </c>
      <c r="F57">
        <v>788.1</v>
      </c>
      <c r="H57">
        <v>1182.1500000000001</v>
      </c>
      <c r="I57" t="s">
        <v>193</v>
      </c>
      <c r="J57" t="s">
        <v>194</v>
      </c>
      <c r="K57">
        <v>2</v>
      </c>
      <c r="L57" s="1"/>
    </row>
    <row r="58" spans="1:12" x14ac:dyDescent="0.25">
      <c r="A58">
        <v>407020357</v>
      </c>
      <c r="B58" t="s">
        <v>253</v>
      </c>
      <c r="C58" t="s">
        <v>201</v>
      </c>
      <c r="D58" t="s">
        <v>192</v>
      </c>
      <c r="E58">
        <v>374.14</v>
      </c>
      <c r="F58">
        <v>748.28</v>
      </c>
      <c r="H58">
        <v>1122.42</v>
      </c>
      <c r="I58" t="s">
        <v>193</v>
      </c>
      <c r="J58" t="s">
        <v>194</v>
      </c>
      <c r="K58">
        <v>2</v>
      </c>
      <c r="L58" s="1"/>
    </row>
    <row r="59" spans="1:12" x14ac:dyDescent="0.25">
      <c r="A59">
        <v>407020403</v>
      </c>
      <c r="B59" t="s">
        <v>254</v>
      </c>
      <c r="C59" t="s">
        <v>201</v>
      </c>
      <c r="D59" t="s">
        <v>192</v>
      </c>
      <c r="E59">
        <v>1453.79</v>
      </c>
      <c r="F59">
        <v>1453.79</v>
      </c>
      <c r="H59">
        <v>2907.58</v>
      </c>
      <c r="I59" t="s">
        <v>193</v>
      </c>
      <c r="J59" t="s">
        <v>194</v>
      </c>
      <c r="K59">
        <v>1</v>
      </c>
      <c r="L59" s="1"/>
    </row>
    <row r="60" spans="1:12" x14ac:dyDescent="0.25">
      <c r="A60">
        <v>407020411</v>
      </c>
      <c r="B60" t="s">
        <v>255</v>
      </c>
      <c r="C60" t="s">
        <v>201</v>
      </c>
      <c r="D60" t="s">
        <v>192</v>
      </c>
      <c r="E60">
        <v>1453.79</v>
      </c>
      <c r="F60">
        <v>1453.79</v>
      </c>
      <c r="H60">
        <v>2907.58</v>
      </c>
      <c r="I60" t="s">
        <v>193</v>
      </c>
      <c r="J60" t="s">
        <v>194</v>
      </c>
      <c r="K60">
        <v>1</v>
      </c>
      <c r="L60" s="1"/>
    </row>
    <row r="61" spans="1:12" x14ac:dyDescent="0.25">
      <c r="A61">
        <v>407020420</v>
      </c>
      <c r="B61" t="s">
        <v>256</v>
      </c>
      <c r="C61" t="s">
        <v>201</v>
      </c>
      <c r="D61" t="s">
        <v>192</v>
      </c>
      <c r="E61">
        <v>212.85</v>
      </c>
      <c r="F61">
        <v>851.4</v>
      </c>
      <c r="H61">
        <v>1064.25</v>
      </c>
      <c r="I61" t="s">
        <v>193</v>
      </c>
      <c r="J61" t="s">
        <v>194</v>
      </c>
      <c r="K61">
        <v>4</v>
      </c>
      <c r="L61" s="1"/>
    </row>
    <row r="62" spans="1:12" x14ac:dyDescent="0.25">
      <c r="A62">
        <v>407020438</v>
      </c>
      <c r="B62" t="s">
        <v>257</v>
      </c>
      <c r="C62" t="s">
        <v>201</v>
      </c>
      <c r="D62" t="s">
        <v>192</v>
      </c>
      <c r="E62">
        <v>1433.83</v>
      </c>
      <c r="F62">
        <v>1433.83</v>
      </c>
      <c r="H62">
        <v>2867.66</v>
      </c>
      <c r="I62" t="s">
        <v>193</v>
      </c>
      <c r="J62" t="s">
        <v>194</v>
      </c>
      <c r="K62">
        <v>1</v>
      </c>
      <c r="L62" s="1"/>
    </row>
    <row r="63" spans="1:12" x14ac:dyDescent="0.25">
      <c r="A63">
        <v>407020470</v>
      </c>
      <c r="B63" t="s">
        <v>258</v>
      </c>
      <c r="C63" t="s">
        <v>201</v>
      </c>
      <c r="D63" t="s">
        <v>192</v>
      </c>
      <c r="E63">
        <v>183.64</v>
      </c>
      <c r="F63">
        <v>734.56</v>
      </c>
      <c r="H63">
        <v>918.2</v>
      </c>
      <c r="I63" t="s">
        <v>193</v>
      </c>
      <c r="J63" t="s">
        <v>194</v>
      </c>
      <c r="K63">
        <v>4</v>
      </c>
      <c r="L63" s="1"/>
    </row>
    <row r="64" spans="1:12" x14ac:dyDescent="0.25">
      <c r="A64">
        <v>407030018</v>
      </c>
      <c r="B64" t="s">
        <v>259</v>
      </c>
      <c r="C64" t="s">
        <v>201</v>
      </c>
      <c r="D64" t="s">
        <v>192</v>
      </c>
      <c r="E64">
        <v>1161.31</v>
      </c>
      <c r="F64">
        <v>1161.31</v>
      </c>
      <c r="H64">
        <v>2322.62</v>
      </c>
      <c r="I64" t="s">
        <v>193</v>
      </c>
      <c r="J64" t="s">
        <v>194</v>
      </c>
      <c r="K64">
        <v>1</v>
      </c>
      <c r="L64" s="1"/>
    </row>
    <row r="65" spans="1:12" x14ac:dyDescent="0.25">
      <c r="A65">
        <v>407030026</v>
      </c>
      <c r="B65" t="s">
        <v>260</v>
      </c>
      <c r="C65" t="s">
        <v>201</v>
      </c>
      <c r="D65" t="s">
        <v>192</v>
      </c>
      <c r="E65">
        <v>996.34</v>
      </c>
      <c r="F65">
        <v>1992.68</v>
      </c>
      <c r="H65">
        <v>2989.02</v>
      </c>
      <c r="I65" t="s">
        <v>193</v>
      </c>
      <c r="J65" t="s">
        <v>194</v>
      </c>
      <c r="K65">
        <v>2</v>
      </c>
      <c r="L65" s="1"/>
    </row>
    <row r="66" spans="1:12" x14ac:dyDescent="0.25">
      <c r="A66">
        <v>407030034</v>
      </c>
      <c r="B66" t="s">
        <v>261</v>
      </c>
      <c r="C66" t="s">
        <v>201</v>
      </c>
      <c r="D66" t="s">
        <v>192</v>
      </c>
      <c r="E66">
        <v>992.45</v>
      </c>
      <c r="F66">
        <v>1984.9</v>
      </c>
      <c r="H66">
        <v>2977.35</v>
      </c>
      <c r="I66" t="s">
        <v>193</v>
      </c>
      <c r="J66" t="s">
        <v>194</v>
      </c>
      <c r="K66">
        <v>2</v>
      </c>
      <c r="L66" s="1"/>
    </row>
    <row r="67" spans="1:12" x14ac:dyDescent="0.25">
      <c r="A67">
        <v>407030042</v>
      </c>
      <c r="B67" t="s">
        <v>262</v>
      </c>
      <c r="C67" t="s">
        <v>201</v>
      </c>
      <c r="D67" t="s">
        <v>192</v>
      </c>
      <c r="E67">
        <v>632.5</v>
      </c>
      <c r="F67">
        <v>1265</v>
      </c>
      <c r="H67">
        <v>1897.5</v>
      </c>
      <c r="I67" t="s">
        <v>193</v>
      </c>
      <c r="J67" t="s">
        <v>194</v>
      </c>
      <c r="K67">
        <v>2</v>
      </c>
      <c r="L67" s="1"/>
    </row>
    <row r="68" spans="1:12" x14ac:dyDescent="0.25">
      <c r="A68">
        <v>407030050</v>
      </c>
      <c r="B68" t="s">
        <v>263</v>
      </c>
      <c r="C68" t="s">
        <v>201</v>
      </c>
      <c r="D68" t="s">
        <v>192</v>
      </c>
      <c r="E68">
        <v>569.39</v>
      </c>
      <c r="F68">
        <v>1138.78</v>
      </c>
      <c r="H68">
        <v>1708.17</v>
      </c>
      <c r="I68" t="s">
        <v>193</v>
      </c>
      <c r="J68" t="s">
        <v>194</v>
      </c>
      <c r="K68">
        <v>2</v>
      </c>
      <c r="L68" s="1"/>
    </row>
    <row r="69" spans="1:12" x14ac:dyDescent="0.25">
      <c r="A69">
        <v>407030069</v>
      </c>
      <c r="B69" t="s">
        <v>264</v>
      </c>
      <c r="C69" t="s">
        <v>201</v>
      </c>
      <c r="D69" t="s">
        <v>192</v>
      </c>
      <c r="E69">
        <v>617.41</v>
      </c>
      <c r="F69">
        <v>1234.82</v>
      </c>
      <c r="H69">
        <v>1852.23</v>
      </c>
      <c r="I69" t="s">
        <v>193</v>
      </c>
      <c r="J69" t="s">
        <v>194</v>
      </c>
      <c r="K69">
        <v>2</v>
      </c>
      <c r="L69" s="1"/>
    </row>
    <row r="70" spans="1:12" x14ac:dyDescent="0.25">
      <c r="A70">
        <v>407030077</v>
      </c>
      <c r="B70" t="s">
        <v>265</v>
      </c>
      <c r="C70" t="s">
        <v>201</v>
      </c>
      <c r="D70" t="s">
        <v>192</v>
      </c>
      <c r="E70">
        <v>564.79</v>
      </c>
      <c r="F70">
        <v>1129.58</v>
      </c>
      <c r="H70">
        <v>1694.37</v>
      </c>
      <c r="I70" t="s">
        <v>193</v>
      </c>
      <c r="J70" t="s">
        <v>194</v>
      </c>
      <c r="K70">
        <v>2</v>
      </c>
      <c r="L70" s="1"/>
    </row>
    <row r="71" spans="1:12" x14ac:dyDescent="0.25">
      <c r="A71">
        <v>407030123</v>
      </c>
      <c r="B71" t="s">
        <v>266</v>
      </c>
      <c r="C71" t="s">
        <v>201</v>
      </c>
      <c r="D71" t="s">
        <v>192</v>
      </c>
      <c r="E71">
        <v>975.98</v>
      </c>
      <c r="F71">
        <v>975.98</v>
      </c>
      <c r="H71">
        <v>1951.96</v>
      </c>
      <c r="I71" t="s">
        <v>193</v>
      </c>
      <c r="J71" t="s">
        <v>194</v>
      </c>
      <c r="K71">
        <v>1</v>
      </c>
      <c r="L71" s="1"/>
    </row>
    <row r="72" spans="1:12" x14ac:dyDescent="0.25">
      <c r="A72">
        <v>407030131</v>
      </c>
      <c r="B72" t="s">
        <v>267</v>
      </c>
      <c r="C72" t="s">
        <v>201</v>
      </c>
      <c r="D72" t="s">
        <v>192</v>
      </c>
      <c r="E72">
        <v>1195.01</v>
      </c>
      <c r="F72">
        <v>1195.01</v>
      </c>
      <c r="H72">
        <v>2390.02</v>
      </c>
      <c r="I72" t="s">
        <v>193</v>
      </c>
      <c r="J72" t="s">
        <v>194</v>
      </c>
      <c r="K72">
        <v>1</v>
      </c>
      <c r="L72" s="1"/>
    </row>
    <row r="73" spans="1:12" x14ac:dyDescent="0.25">
      <c r="A73">
        <v>407030166</v>
      </c>
      <c r="B73" t="s">
        <v>268</v>
      </c>
      <c r="C73" t="s">
        <v>201</v>
      </c>
      <c r="D73" t="s">
        <v>192</v>
      </c>
      <c r="E73">
        <v>859.07</v>
      </c>
      <c r="F73">
        <v>859.07</v>
      </c>
      <c r="H73">
        <v>1718.14</v>
      </c>
      <c r="I73" t="s">
        <v>193</v>
      </c>
      <c r="J73" t="s">
        <v>194</v>
      </c>
      <c r="K73">
        <v>1</v>
      </c>
      <c r="L73" s="1"/>
    </row>
    <row r="74" spans="1:12" x14ac:dyDescent="0.25">
      <c r="A74">
        <v>407030174</v>
      </c>
      <c r="B74" t="s">
        <v>269</v>
      </c>
      <c r="C74" t="s">
        <v>201</v>
      </c>
      <c r="D74" t="s">
        <v>192</v>
      </c>
      <c r="E74">
        <v>863.53</v>
      </c>
      <c r="F74">
        <v>863.53</v>
      </c>
      <c r="H74">
        <v>1727.06</v>
      </c>
      <c r="I74" t="s">
        <v>193</v>
      </c>
      <c r="J74" t="s">
        <v>194</v>
      </c>
      <c r="K74">
        <v>1</v>
      </c>
      <c r="L74" s="1"/>
    </row>
    <row r="75" spans="1:12" x14ac:dyDescent="0.25">
      <c r="A75">
        <v>407030182</v>
      </c>
      <c r="B75" t="s">
        <v>270</v>
      </c>
      <c r="C75" t="s">
        <v>201</v>
      </c>
      <c r="D75" t="s">
        <v>192</v>
      </c>
      <c r="E75">
        <v>774.95</v>
      </c>
      <c r="F75">
        <v>774.95</v>
      </c>
      <c r="H75">
        <v>1549.9</v>
      </c>
      <c r="I75" t="s">
        <v>193</v>
      </c>
      <c r="J75" t="s">
        <v>194</v>
      </c>
      <c r="K75">
        <v>1</v>
      </c>
      <c r="L75" s="1"/>
    </row>
    <row r="76" spans="1:12" x14ac:dyDescent="0.25">
      <c r="A76">
        <v>407030190</v>
      </c>
      <c r="B76" t="s">
        <v>271</v>
      </c>
      <c r="C76" t="s">
        <v>201</v>
      </c>
      <c r="D76" t="s">
        <v>192</v>
      </c>
      <c r="E76">
        <v>684.13</v>
      </c>
      <c r="F76">
        <v>684.13</v>
      </c>
      <c r="H76">
        <v>1368.26</v>
      </c>
      <c r="I76" t="s">
        <v>193</v>
      </c>
      <c r="J76" t="s">
        <v>194</v>
      </c>
      <c r="K76">
        <v>1</v>
      </c>
      <c r="L76" s="1"/>
    </row>
    <row r="77" spans="1:12" x14ac:dyDescent="0.25">
      <c r="A77">
        <v>407030204</v>
      </c>
      <c r="B77" t="s">
        <v>272</v>
      </c>
      <c r="C77" t="s">
        <v>201</v>
      </c>
      <c r="D77" t="s">
        <v>192</v>
      </c>
      <c r="E77">
        <v>1603.46</v>
      </c>
      <c r="F77">
        <v>1603.46</v>
      </c>
      <c r="H77">
        <v>3206.92</v>
      </c>
      <c r="I77" t="s">
        <v>193</v>
      </c>
      <c r="J77" t="s">
        <v>194</v>
      </c>
      <c r="K77">
        <v>1</v>
      </c>
      <c r="L77" s="1"/>
    </row>
    <row r="78" spans="1:12" x14ac:dyDescent="0.25">
      <c r="A78">
        <v>407030247</v>
      </c>
      <c r="B78" t="s">
        <v>273</v>
      </c>
      <c r="C78" t="s">
        <v>201</v>
      </c>
      <c r="D78" t="s">
        <v>192</v>
      </c>
      <c r="E78">
        <v>1577.59</v>
      </c>
      <c r="F78">
        <v>1577.59</v>
      </c>
      <c r="H78">
        <v>3155.18</v>
      </c>
      <c r="I78" t="s">
        <v>193</v>
      </c>
      <c r="J78" t="s">
        <v>194</v>
      </c>
      <c r="K78">
        <v>1</v>
      </c>
      <c r="L78" s="1"/>
    </row>
    <row r="79" spans="1:12" x14ac:dyDescent="0.25">
      <c r="A79">
        <v>407040048</v>
      </c>
      <c r="B79" t="s">
        <v>274</v>
      </c>
      <c r="C79" t="s">
        <v>201</v>
      </c>
      <c r="D79" t="s">
        <v>192</v>
      </c>
      <c r="E79">
        <v>808.13</v>
      </c>
      <c r="F79">
        <v>808.13</v>
      </c>
      <c r="H79">
        <v>1616.26</v>
      </c>
      <c r="I79" t="s">
        <v>193</v>
      </c>
      <c r="J79" t="s">
        <v>194</v>
      </c>
      <c r="K79">
        <v>1</v>
      </c>
      <c r="L79" s="1"/>
    </row>
    <row r="80" spans="1:12" x14ac:dyDescent="0.25">
      <c r="A80">
        <v>407040056</v>
      </c>
      <c r="B80" t="s">
        <v>275</v>
      </c>
      <c r="C80" t="s">
        <v>201</v>
      </c>
      <c r="D80" t="s">
        <v>192</v>
      </c>
      <c r="E80">
        <v>830.9</v>
      </c>
      <c r="F80">
        <v>830.9</v>
      </c>
      <c r="H80">
        <v>1661.8</v>
      </c>
      <c r="I80" t="s">
        <v>193</v>
      </c>
      <c r="J80" t="s">
        <v>194</v>
      </c>
      <c r="K80">
        <v>1</v>
      </c>
      <c r="L80" s="1"/>
    </row>
    <row r="81" spans="1:12" x14ac:dyDescent="0.25">
      <c r="A81">
        <v>407040064</v>
      </c>
      <c r="B81" t="s">
        <v>276</v>
      </c>
      <c r="C81" t="s">
        <v>201</v>
      </c>
      <c r="D81" t="s">
        <v>192</v>
      </c>
      <c r="E81">
        <v>801.73</v>
      </c>
      <c r="F81">
        <v>1603.46</v>
      </c>
      <c r="H81">
        <v>2405.19</v>
      </c>
      <c r="I81" t="s">
        <v>193</v>
      </c>
      <c r="J81" t="s">
        <v>194</v>
      </c>
      <c r="K81">
        <v>2</v>
      </c>
      <c r="L81" s="1"/>
    </row>
    <row r="82" spans="1:12" x14ac:dyDescent="0.25">
      <c r="A82">
        <v>407040072</v>
      </c>
      <c r="B82" t="s">
        <v>277</v>
      </c>
      <c r="C82" t="s">
        <v>201</v>
      </c>
      <c r="D82" t="s">
        <v>192</v>
      </c>
      <c r="E82">
        <v>361.54</v>
      </c>
      <c r="F82">
        <v>723.08</v>
      </c>
      <c r="H82">
        <v>1084.6199999999999</v>
      </c>
      <c r="I82" t="s">
        <v>193</v>
      </c>
      <c r="J82" t="s">
        <v>194</v>
      </c>
      <c r="K82">
        <v>2</v>
      </c>
      <c r="L82" s="1"/>
    </row>
    <row r="83" spans="1:12" x14ac:dyDescent="0.25">
      <c r="A83">
        <v>407040080</v>
      </c>
      <c r="B83" t="s">
        <v>278</v>
      </c>
      <c r="C83" t="s">
        <v>201</v>
      </c>
      <c r="D83" t="s">
        <v>192</v>
      </c>
      <c r="E83">
        <v>539.91999999999996</v>
      </c>
      <c r="F83">
        <v>1079.8399999999999</v>
      </c>
      <c r="H83">
        <v>1619.76</v>
      </c>
      <c r="I83" t="s">
        <v>193</v>
      </c>
      <c r="J83" t="s">
        <v>194</v>
      </c>
      <c r="K83">
        <v>2</v>
      </c>
      <c r="L83" s="1"/>
    </row>
    <row r="84" spans="1:12" x14ac:dyDescent="0.25">
      <c r="A84">
        <v>407040099</v>
      </c>
      <c r="B84" t="s">
        <v>279</v>
      </c>
      <c r="C84" t="s">
        <v>201</v>
      </c>
      <c r="D84" t="s">
        <v>192</v>
      </c>
      <c r="E84">
        <v>610.05999999999995</v>
      </c>
      <c r="F84">
        <v>1220.1199999999999</v>
      </c>
      <c r="H84">
        <v>1830.18</v>
      </c>
      <c r="I84" t="s">
        <v>193</v>
      </c>
      <c r="J84" t="s">
        <v>194</v>
      </c>
      <c r="K84">
        <v>2</v>
      </c>
      <c r="L84" s="1"/>
    </row>
    <row r="85" spans="1:12" x14ac:dyDescent="0.25">
      <c r="A85">
        <v>407040102</v>
      </c>
      <c r="B85" t="s">
        <v>280</v>
      </c>
      <c r="C85" t="s">
        <v>201</v>
      </c>
      <c r="D85" t="s">
        <v>192</v>
      </c>
      <c r="E85">
        <v>637.97</v>
      </c>
      <c r="F85">
        <v>1275.94</v>
      </c>
      <c r="H85">
        <v>1913.91</v>
      </c>
      <c r="I85" t="s">
        <v>193</v>
      </c>
      <c r="J85" t="s">
        <v>194</v>
      </c>
      <c r="K85">
        <v>2</v>
      </c>
      <c r="L85" s="1"/>
    </row>
    <row r="86" spans="1:12" x14ac:dyDescent="0.25">
      <c r="A86">
        <v>407040110</v>
      </c>
      <c r="B86" t="s">
        <v>281</v>
      </c>
      <c r="C86" t="s">
        <v>201</v>
      </c>
      <c r="D86" t="s">
        <v>192</v>
      </c>
      <c r="E86">
        <v>596.33000000000004</v>
      </c>
      <c r="F86">
        <v>596.33000000000004</v>
      </c>
      <c r="H86">
        <v>1192.6600000000001</v>
      </c>
      <c r="I86" t="s">
        <v>193</v>
      </c>
      <c r="J86" t="s">
        <v>194</v>
      </c>
      <c r="K86">
        <v>1</v>
      </c>
      <c r="L86" s="1"/>
    </row>
    <row r="87" spans="1:12" x14ac:dyDescent="0.25">
      <c r="A87">
        <v>407040129</v>
      </c>
      <c r="B87" t="s">
        <v>282</v>
      </c>
      <c r="C87" t="s">
        <v>201</v>
      </c>
      <c r="D87" t="s">
        <v>192</v>
      </c>
      <c r="E87">
        <v>434.99</v>
      </c>
      <c r="F87">
        <v>869.98</v>
      </c>
      <c r="H87">
        <v>1304.97</v>
      </c>
      <c r="I87" t="s">
        <v>193</v>
      </c>
      <c r="J87" t="s">
        <v>194</v>
      </c>
      <c r="K87">
        <v>2</v>
      </c>
      <c r="L87" s="1"/>
    </row>
    <row r="88" spans="1:12" x14ac:dyDescent="0.25">
      <c r="A88">
        <v>407040137</v>
      </c>
      <c r="B88" t="s">
        <v>283</v>
      </c>
      <c r="C88" t="s">
        <v>201</v>
      </c>
      <c r="D88" t="s">
        <v>192</v>
      </c>
      <c r="E88">
        <v>376.95</v>
      </c>
      <c r="F88">
        <v>753.9</v>
      </c>
      <c r="H88">
        <v>1130.8499999999999</v>
      </c>
      <c r="I88" t="s">
        <v>193</v>
      </c>
      <c r="J88" t="s">
        <v>194</v>
      </c>
      <c r="K88">
        <v>2</v>
      </c>
      <c r="L88" s="1"/>
    </row>
    <row r="89" spans="1:12" x14ac:dyDescent="0.25">
      <c r="A89">
        <v>407040153</v>
      </c>
      <c r="B89" t="s">
        <v>284</v>
      </c>
      <c r="C89" t="s">
        <v>201</v>
      </c>
      <c r="D89" t="s">
        <v>192</v>
      </c>
      <c r="E89">
        <v>360.66</v>
      </c>
      <c r="F89">
        <v>721.32</v>
      </c>
      <c r="H89">
        <v>1081.98</v>
      </c>
      <c r="I89" t="s">
        <v>193</v>
      </c>
      <c r="J89" t="s">
        <v>194</v>
      </c>
      <c r="K89">
        <v>2</v>
      </c>
      <c r="L89" s="1"/>
    </row>
    <row r="90" spans="1:12" x14ac:dyDescent="0.25">
      <c r="A90">
        <v>407040170</v>
      </c>
      <c r="B90" t="s">
        <v>285</v>
      </c>
      <c r="C90" t="s">
        <v>201</v>
      </c>
      <c r="D90" t="s">
        <v>192</v>
      </c>
      <c r="E90">
        <v>606.15</v>
      </c>
      <c r="F90">
        <v>1212.3</v>
      </c>
      <c r="H90">
        <v>1818.45</v>
      </c>
      <c r="I90" t="s">
        <v>193</v>
      </c>
      <c r="J90" t="s">
        <v>194</v>
      </c>
      <c r="K90">
        <v>2</v>
      </c>
      <c r="L90" s="1"/>
    </row>
    <row r="91" spans="1:12" x14ac:dyDescent="0.25">
      <c r="A91">
        <v>407040226</v>
      </c>
      <c r="B91" t="s">
        <v>286</v>
      </c>
      <c r="C91" t="s">
        <v>201</v>
      </c>
      <c r="D91" t="s">
        <v>192</v>
      </c>
      <c r="E91">
        <v>382.19</v>
      </c>
      <c r="F91">
        <v>764.38</v>
      </c>
      <c r="H91">
        <v>1146.57</v>
      </c>
      <c r="I91" t="s">
        <v>193</v>
      </c>
      <c r="J91" t="s">
        <v>194</v>
      </c>
      <c r="K91">
        <v>2</v>
      </c>
      <c r="L91" s="1"/>
    </row>
    <row r="92" spans="1:12" x14ac:dyDescent="0.25">
      <c r="A92">
        <v>412010038</v>
      </c>
      <c r="B92" t="s">
        <v>287</v>
      </c>
      <c r="C92" t="s">
        <v>201</v>
      </c>
      <c r="D92" t="s">
        <v>192</v>
      </c>
      <c r="E92">
        <v>379.38</v>
      </c>
      <c r="F92">
        <v>1138.1400000000001</v>
      </c>
      <c r="H92">
        <v>1517.52</v>
      </c>
      <c r="I92" t="s">
        <v>193</v>
      </c>
      <c r="J92" t="s">
        <v>194</v>
      </c>
      <c r="K92">
        <v>3.0000000000000004</v>
      </c>
      <c r="L92" s="1"/>
    </row>
    <row r="93" spans="1:12" x14ac:dyDescent="0.25">
      <c r="A93">
        <v>412010046</v>
      </c>
      <c r="B93" t="s">
        <v>288</v>
      </c>
      <c r="C93" t="s">
        <v>201</v>
      </c>
      <c r="D93" t="s">
        <v>192</v>
      </c>
      <c r="E93">
        <v>463.88</v>
      </c>
      <c r="F93">
        <v>927.76</v>
      </c>
      <c r="H93">
        <v>1391.64</v>
      </c>
      <c r="I93" t="s">
        <v>193</v>
      </c>
      <c r="J93" t="s">
        <v>194</v>
      </c>
      <c r="K93">
        <v>2</v>
      </c>
      <c r="L93" s="1"/>
    </row>
    <row r="94" spans="1:12" x14ac:dyDescent="0.25">
      <c r="A94">
        <v>412010097</v>
      </c>
      <c r="B94" t="s">
        <v>289</v>
      </c>
      <c r="C94" t="s">
        <v>201</v>
      </c>
      <c r="D94" t="s">
        <v>192</v>
      </c>
      <c r="E94">
        <v>733.68</v>
      </c>
      <c r="F94">
        <v>1467.36</v>
      </c>
      <c r="H94">
        <v>2201.04</v>
      </c>
      <c r="I94" t="s">
        <v>193</v>
      </c>
      <c r="J94" t="s">
        <v>194</v>
      </c>
      <c r="K94">
        <v>2</v>
      </c>
      <c r="L94" s="1"/>
    </row>
    <row r="95" spans="1:12" x14ac:dyDescent="0.25">
      <c r="A95">
        <v>412010100</v>
      </c>
      <c r="B95" t="s">
        <v>290</v>
      </c>
      <c r="C95" t="s">
        <v>201</v>
      </c>
      <c r="D95" t="s">
        <v>192</v>
      </c>
      <c r="E95">
        <v>733.68</v>
      </c>
      <c r="F95">
        <v>1467.36</v>
      </c>
      <c r="H95">
        <v>2201.04</v>
      </c>
      <c r="I95" t="s">
        <v>193</v>
      </c>
      <c r="J95" t="s">
        <v>194</v>
      </c>
      <c r="K95">
        <v>2</v>
      </c>
      <c r="L95" s="1"/>
    </row>
    <row r="96" spans="1:12" x14ac:dyDescent="0.25">
      <c r="A96">
        <v>412010119</v>
      </c>
      <c r="B96" t="s">
        <v>291</v>
      </c>
      <c r="C96" t="s">
        <v>201</v>
      </c>
      <c r="D96" t="s">
        <v>192</v>
      </c>
      <c r="E96">
        <v>516.22</v>
      </c>
      <c r="F96">
        <v>1032.44</v>
      </c>
      <c r="H96">
        <v>1548.66</v>
      </c>
      <c r="I96" t="s">
        <v>193</v>
      </c>
      <c r="J96" t="s">
        <v>194</v>
      </c>
      <c r="K96">
        <v>2</v>
      </c>
      <c r="L96" s="1"/>
    </row>
    <row r="97" spans="1:12" x14ac:dyDescent="0.25">
      <c r="A97">
        <v>412010143</v>
      </c>
      <c r="B97" t="s">
        <v>292</v>
      </c>
      <c r="C97" t="s">
        <v>201</v>
      </c>
      <c r="D97" t="s">
        <v>192</v>
      </c>
      <c r="E97">
        <v>1713.98</v>
      </c>
      <c r="F97">
        <v>1713.98</v>
      </c>
      <c r="H97">
        <v>3427.96</v>
      </c>
      <c r="I97" t="s">
        <v>193</v>
      </c>
      <c r="J97" t="s">
        <v>194</v>
      </c>
      <c r="K97">
        <v>1</v>
      </c>
      <c r="L97" s="1"/>
    </row>
    <row r="98" spans="1:12" x14ac:dyDescent="0.25">
      <c r="A98">
        <v>412020017</v>
      </c>
      <c r="B98" t="s">
        <v>293</v>
      </c>
      <c r="C98" t="s">
        <v>201</v>
      </c>
      <c r="D98" t="s">
        <v>192</v>
      </c>
      <c r="E98">
        <v>1201.79</v>
      </c>
      <c r="F98">
        <v>1201.79</v>
      </c>
      <c r="H98">
        <v>2403.58</v>
      </c>
      <c r="I98" t="s">
        <v>193</v>
      </c>
      <c r="J98" t="s">
        <v>194</v>
      </c>
      <c r="K98">
        <v>1</v>
      </c>
      <c r="L98" s="1"/>
    </row>
    <row r="99" spans="1:12" x14ac:dyDescent="0.25">
      <c r="A99">
        <v>412020025</v>
      </c>
      <c r="B99" t="s">
        <v>294</v>
      </c>
      <c r="C99" t="s">
        <v>201</v>
      </c>
      <c r="D99" t="s">
        <v>192</v>
      </c>
      <c r="E99">
        <v>1201.79</v>
      </c>
      <c r="F99">
        <v>1201.79</v>
      </c>
      <c r="H99">
        <v>2403.58</v>
      </c>
      <c r="I99" t="s">
        <v>193</v>
      </c>
      <c r="J99" t="s">
        <v>194</v>
      </c>
      <c r="K99">
        <v>1</v>
      </c>
      <c r="L99" s="1"/>
    </row>
    <row r="100" spans="1:12" x14ac:dyDescent="0.25">
      <c r="A100">
        <v>412020050</v>
      </c>
      <c r="B100" t="s">
        <v>295</v>
      </c>
      <c r="C100" t="s">
        <v>201</v>
      </c>
      <c r="D100" t="s">
        <v>192</v>
      </c>
      <c r="E100">
        <v>1825.56</v>
      </c>
      <c r="F100">
        <v>1825.56</v>
      </c>
      <c r="H100">
        <v>3651.12</v>
      </c>
      <c r="I100" t="s">
        <v>193</v>
      </c>
      <c r="J100" t="s">
        <v>194</v>
      </c>
      <c r="K100">
        <v>1</v>
      </c>
      <c r="L100" s="1"/>
    </row>
    <row r="101" spans="1:12" x14ac:dyDescent="0.25">
      <c r="A101">
        <v>412020068</v>
      </c>
      <c r="B101" t="s">
        <v>296</v>
      </c>
      <c r="C101" t="s">
        <v>201</v>
      </c>
      <c r="D101" t="s">
        <v>192</v>
      </c>
      <c r="E101">
        <v>1278.46</v>
      </c>
      <c r="F101">
        <v>1278.46</v>
      </c>
      <c r="H101">
        <v>2556.92</v>
      </c>
      <c r="I101" t="s">
        <v>193</v>
      </c>
      <c r="J101" t="s">
        <v>194</v>
      </c>
      <c r="K101">
        <v>1</v>
      </c>
      <c r="L101" s="1"/>
    </row>
    <row r="102" spans="1:12" x14ac:dyDescent="0.25">
      <c r="A102">
        <v>412030012</v>
      </c>
      <c r="B102" t="s">
        <v>297</v>
      </c>
      <c r="C102" t="s">
        <v>201</v>
      </c>
      <c r="D102" t="s">
        <v>192</v>
      </c>
      <c r="E102">
        <v>2155.36</v>
      </c>
      <c r="F102">
        <v>2155.36</v>
      </c>
      <c r="H102">
        <v>4310.72</v>
      </c>
      <c r="I102" t="s">
        <v>193</v>
      </c>
      <c r="J102" t="s">
        <v>194</v>
      </c>
      <c r="K102">
        <v>1</v>
      </c>
      <c r="L102" s="1"/>
    </row>
    <row r="103" spans="1:12" x14ac:dyDescent="0.25">
      <c r="A103">
        <v>412030110</v>
      </c>
      <c r="B103" t="s">
        <v>298</v>
      </c>
      <c r="C103" t="s">
        <v>201</v>
      </c>
      <c r="D103" t="s">
        <v>192</v>
      </c>
      <c r="E103">
        <v>1260.5</v>
      </c>
      <c r="F103">
        <v>1260.5</v>
      </c>
      <c r="H103">
        <v>2521</v>
      </c>
      <c r="I103" t="s">
        <v>193</v>
      </c>
      <c r="J103" t="s">
        <v>194</v>
      </c>
      <c r="K103">
        <v>1</v>
      </c>
      <c r="L103" s="1"/>
    </row>
    <row r="104" spans="1:12" x14ac:dyDescent="0.25">
      <c r="A104">
        <v>412040018</v>
      </c>
      <c r="B104" t="s">
        <v>299</v>
      </c>
      <c r="C104" t="s">
        <v>201</v>
      </c>
      <c r="D104" t="s">
        <v>192</v>
      </c>
      <c r="E104">
        <v>490.42</v>
      </c>
      <c r="F104">
        <v>980.84</v>
      </c>
      <c r="H104">
        <v>1471.26</v>
      </c>
      <c r="I104" t="s">
        <v>193</v>
      </c>
      <c r="J104" t="s">
        <v>194</v>
      </c>
      <c r="K104">
        <v>2</v>
      </c>
      <c r="L104" s="1"/>
    </row>
    <row r="105" spans="1:12" x14ac:dyDescent="0.25">
      <c r="A105">
        <v>412040026</v>
      </c>
      <c r="B105" t="s">
        <v>300</v>
      </c>
      <c r="C105" t="s">
        <v>201</v>
      </c>
      <c r="D105" t="s">
        <v>192</v>
      </c>
      <c r="E105">
        <v>1316.03</v>
      </c>
      <c r="F105">
        <v>1316.03</v>
      </c>
      <c r="H105">
        <v>2632.06</v>
      </c>
      <c r="I105" t="s">
        <v>193</v>
      </c>
      <c r="J105" t="s">
        <v>194</v>
      </c>
      <c r="K105">
        <v>1</v>
      </c>
      <c r="L105" s="1"/>
    </row>
    <row r="106" spans="1:12" x14ac:dyDescent="0.25">
      <c r="A106">
        <v>412040034</v>
      </c>
      <c r="B106" t="s">
        <v>301</v>
      </c>
      <c r="C106" t="s">
        <v>201</v>
      </c>
      <c r="D106" t="s">
        <v>192</v>
      </c>
      <c r="E106">
        <v>1316.03</v>
      </c>
      <c r="F106">
        <v>1316.03</v>
      </c>
      <c r="H106">
        <v>2632.06</v>
      </c>
      <c r="I106" t="s">
        <v>193</v>
      </c>
      <c r="J106" t="s">
        <v>194</v>
      </c>
      <c r="K106">
        <v>1</v>
      </c>
      <c r="L106" s="1"/>
    </row>
    <row r="107" spans="1:12" x14ac:dyDescent="0.25">
      <c r="A107">
        <v>412040115</v>
      </c>
      <c r="B107" t="s">
        <v>302</v>
      </c>
      <c r="C107" t="s">
        <v>201</v>
      </c>
      <c r="D107" t="s">
        <v>192</v>
      </c>
      <c r="E107">
        <v>749.64</v>
      </c>
      <c r="F107">
        <v>1499.28</v>
      </c>
      <c r="H107">
        <v>2248.92</v>
      </c>
      <c r="I107" t="s">
        <v>193</v>
      </c>
      <c r="J107" t="s">
        <v>194</v>
      </c>
      <c r="K107">
        <v>2</v>
      </c>
      <c r="L107" s="1"/>
    </row>
    <row r="108" spans="1:12" x14ac:dyDescent="0.25">
      <c r="A108">
        <v>412040123</v>
      </c>
      <c r="B108" t="s">
        <v>303</v>
      </c>
      <c r="C108" t="s">
        <v>201</v>
      </c>
      <c r="D108" t="s">
        <v>192</v>
      </c>
      <c r="E108">
        <v>1315.57</v>
      </c>
      <c r="F108">
        <v>1315.57</v>
      </c>
      <c r="H108">
        <v>2631.14</v>
      </c>
      <c r="I108" t="s">
        <v>193</v>
      </c>
      <c r="J108" t="s">
        <v>194</v>
      </c>
      <c r="K108">
        <v>1</v>
      </c>
      <c r="L108" s="1"/>
    </row>
    <row r="109" spans="1:12" x14ac:dyDescent="0.25">
      <c r="A109">
        <v>412040131</v>
      </c>
      <c r="B109" t="s">
        <v>304</v>
      </c>
      <c r="C109" t="s">
        <v>201</v>
      </c>
      <c r="D109" t="s">
        <v>192</v>
      </c>
      <c r="E109">
        <v>1315.57</v>
      </c>
      <c r="F109">
        <v>1315.57</v>
      </c>
      <c r="H109">
        <v>2631.14</v>
      </c>
      <c r="I109" t="s">
        <v>193</v>
      </c>
      <c r="J109" t="s">
        <v>194</v>
      </c>
      <c r="K109">
        <v>1</v>
      </c>
      <c r="L109" s="1"/>
    </row>
    <row r="110" spans="1:12" x14ac:dyDescent="0.25">
      <c r="A110">
        <v>412040158</v>
      </c>
      <c r="B110" t="s">
        <v>305</v>
      </c>
      <c r="C110" t="s">
        <v>201</v>
      </c>
      <c r="D110" t="s">
        <v>192</v>
      </c>
      <c r="E110">
        <v>965.4</v>
      </c>
      <c r="F110">
        <v>965.4</v>
      </c>
      <c r="H110">
        <v>1930.8</v>
      </c>
      <c r="I110" t="s">
        <v>193</v>
      </c>
      <c r="J110" t="s">
        <v>194</v>
      </c>
      <c r="K110">
        <v>1</v>
      </c>
      <c r="L110" s="1"/>
    </row>
    <row r="111" spans="1:12" x14ac:dyDescent="0.25">
      <c r="A111">
        <v>412040174</v>
      </c>
      <c r="B111" t="s">
        <v>306</v>
      </c>
      <c r="C111" t="s">
        <v>201</v>
      </c>
      <c r="D111" t="s">
        <v>192</v>
      </c>
      <c r="E111">
        <v>989.08</v>
      </c>
      <c r="F111">
        <v>1978.16</v>
      </c>
      <c r="H111">
        <v>2967.24</v>
      </c>
      <c r="I111" t="s">
        <v>193</v>
      </c>
      <c r="J111" t="s">
        <v>194</v>
      </c>
      <c r="K111">
        <v>2</v>
      </c>
      <c r="L111" s="1"/>
    </row>
    <row r="112" spans="1:12" x14ac:dyDescent="0.25">
      <c r="A112">
        <v>412040182</v>
      </c>
      <c r="B112" t="s">
        <v>307</v>
      </c>
      <c r="C112" t="s">
        <v>201</v>
      </c>
      <c r="D112" t="s">
        <v>192</v>
      </c>
      <c r="E112">
        <v>1316.08</v>
      </c>
      <c r="F112">
        <v>1316.08</v>
      </c>
      <c r="H112">
        <v>2632.16</v>
      </c>
      <c r="I112" t="s">
        <v>193</v>
      </c>
      <c r="J112" t="s">
        <v>194</v>
      </c>
      <c r="K112">
        <v>1</v>
      </c>
      <c r="L112" s="1"/>
    </row>
    <row r="113" spans="1:12" x14ac:dyDescent="0.25">
      <c r="A113">
        <v>412040212</v>
      </c>
      <c r="B113" t="s">
        <v>308</v>
      </c>
      <c r="C113" t="s">
        <v>201</v>
      </c>
      <c r="D113" t="s">
        <v>192</v>
      </c>
      <c r="E113">
        <v>1585.5</v>
      </c>
      <c r="F113">
        <v>1585.5</v>
      </c>
      <c r="H113">
        <v>3171</v>
      </c>
      <c r="I113" t="s">
        <v>193</v>
      </c>
      <c r="J113" t="s">
        <v>194</v>
      </c>
      <c r="K113">
        <v>1</v>
      </c>
      <c r="L113" s="1"/>
    </row>
    <row r="114" spans="1:12" x14ac:dyDescent="0.25">
      <c r="A114">
        <v>412050013</v>
      </c>
      <c r="B114" t="s">
        <v>309</v>
      </c>
      <c r="C114" t="s">
        <v>201</v>
      </c>
      <c r="D114" t="s">
        <v>192</v>
      </c>
      <c r="E114">
        <v>1260.27</v>
      </c>
      <c r="F114">
        <v>1260.27</v>
      </c>
      <c r="H114">
        <v>2520.54</v>
      </c>
      <c r="I114" t="s">
        <v>193</v>
      </c>
      <c r="J114" t="s">
        <v>194</v>
      </c>
      <c r="K114">
        <v>1</v>
      </c>
      <c r="L114" s="1"/>
    </row>
    <row r="115" spans="1:12" x14ac:dyDescent="0.25">
      <c r="A115">
        <v>412050048</v>
      </c>
      <c r="B115" t="s">
        <v>310</v>
      </c>
      <c r="C115" t="s">
        <v>201</v>
      </c>
      <c r="D115" t="s">
        <v>192</v>
      </c>
      <c r="E115">
        <v>1260.2</v>
      </c>
      <c r="F115">
        <v>1260.2</v>
      </c>
      <c r="H115">
        <v>2520.4</v>
      </c>
      <c r="I115" t="s">
        <v>193</v>
      </c>
      <c r="J115" t="s">
        <v>194</v>
      </c>
      <c r="K115">
        <v>1</v>
      </c>
      <c r="L115" s="1"/>
    </row>
    <row r="116" spans="1:12" x14ac:dyDescent="0.25">
      <c r="A116">
        <v>412050064</v>
      </c>
      <c r="B116" t="s">
        <v>311</v>
      </c>
      <c r="C116" t="s">
        <v>201</v>
      </c>
      <c r="D116" t="s">
        <v>192</v>
      </c>
      <c r="E116">
        <v>1713.97</v>
      </c>
      <c r="F116">
        <v>1713.97</v>
      </c>
      <c r="H116">
        <v>3427.94</v>
      </c>
      <c r="I116" t="s">
        <v>193</v>
      </c>
      <c r="J116" t="s">
        <v>194</v>
      </c>
      <c r="K116">
        <v>1</v>
      </c>
      <c r="L116" s="1"/>
    </row>
    <row r="117" spans="1:12" x14ac:dyDescent="0.25">
      <c r="A117">
        <v>412050072</v>
      </c>
      <c r="B117" t="s">
        <v>312</v>
      </c>
      <c r="C117" t="s">
        <v>201</v>
      </c>
      <c r="D117" t="s">
        <v>192</v>
      </c>
      <c r="E117">
        <v>1260.27</v>
      </c>
      <c r="F117">
        <v>1260.27</v>
      </c>
      <c r="H117">
        <v>2520.54</v>
      </c>
      <c r="I117" t="s">
        <v>193</v>
      </c>
      <c r="J117" t="s">
        <v>194</v>
      </c>
      <c r="K117">
        <v>1</v>
      </c>
      <c r="L117" s="1"/>
    </row>
    <row r="118" spans="1:12" x14ac:dyDescent="0.25">
      <c r="A118">
        <v>412050102</v>
      </c>
      <c r="B118" t="s">
        <v>313</v>
      </c>
      <c r="C118" t="s">
        <v>201</v>
      </c>
      <c r="D118" t="s">
        <v>192</v>
      </c>
      <c r="E118">
        <v>1260.27</v>
      </c>
      <c r="F118">
        <v>2520.54</v>
      </c>
      <c r="H118">
        <v>3780.81</v>
      </c>
      <c r="I118" t="s">
        <v>193</v>
      </c>
      <c r="J118" t="s">
        <v>194</v>
      </c>
      <c r="K118">
        <v>2</v>
      </c>
      <c r="L118" s="1"/>
    </row>
    <row r="119" spans="1:12" x14ac:dyDescent="0.25">
      <c r="A119">
        <v>412050145</v>
      </c>
      <c r="B119" t="s">
        <v>314</v>
      </c>
      <c r="C119" t="s">
        <v>201</v>
      </c>
      <c r="D119" t="s">
        <v>192</v>
      </c>
      <c r="E119">
        <v>1260.27</v>
      </c>
      <c r="F119">
        <v>1260.27</v>
      </c>
      <c r="H119">
        <v>2520.54</v>
      </c>
      <c r="I119" t="s">
        <v>193</v>
      </c>
      <c r="J119" t="s">
        <v>194</v>
      </c>
      <c r="K119">
        <v>1</v>
      </c>
      <c r="L119" s="1"/>
    </row>
    <row r="120" spans="1:12" x14ac:dyDescent="0.25">
      <c r="A120">
        <v>413040020</v>
      </c>
      <c r="B120" t="s">
        <v>315</v>
      </c>
      <c r="C120" t="s">
        <v>201</v>
      </c>
      <c r="D120" t="s">
        <v>192</v>
      </c>
      <c r="E120">
        <v>503.12</v>
      </c>
      <c r="F120">
        <v>1006.24</v>
      </c>
      <c r="H120">
        <v>1509.36</v>
      </c>
      <c r="I120" t="s">
        <v>193</v>
      </c>
      <c r="J120" t="s">
        <v>194</v>
      </c>
      <c r="K120">
        <v>2</v>
      </c>
      <c r="L120" s="1"/>
    </row>
    <row r="121" spans="1:12" x14ac:dyDescent="0.25">
      <c r="A121">
        <v>413040038</v>
      </c>
      <c r="B121" t="s">
        <v>316</v>
      </c>
      <c r="C121" t="s">
        <v>201</v>
      </c>
      <c r="D121" t="s">
        <v>192</v>
      </c>
      <c r="E121">
        <v>486.92</v>
      </c>
      <c r="F121">
        <v>973.84</v>
      </c>
      <c r="H121">
        <v>1460.76</v>
      </c>
      <c r="I121" t="s">
        <v>193</v>
      </c>
      <c r="J121" t="s">
        <v>194</v>
      </c>
      <c r="K121">
        <v>2</v>
      </c>
      <c r="L121" s="1"/>
    </row>
    <row r="122" spans="1:12" x14ac:dyDescent="0.25">
      <c r="A122">
        <v>413040046</v>
      </c>
      <c r="B122" t="s">
        <v>317</v>
      </c>
      <c r="C122" t="s">
        <v>201</v>
      </c>
      <c r="D122" t="s">
        <v>192</v>
      </c>
      <c r="E122">
        <v>621.84</v>
      </c>
      <c r="F122">
        <v>1243.68</v>
      </c>
      <c r="H122">
        <v>1865.52</v>
      </c>
      <c r="I122" t="s">
        <v>193</v>
      </c>
      <c r="J122" t="s">
        <v>194</v>
      </c>
      <c r="K122">
        <v>2</v>
      </c>
      <c r="L122" s="1"/>
    </row>
    <row r="123" spans="1:12" x14ac:dyDescent="0.25">
      <c r="A123">
        <v>413040097</v>
      </c>
      <c r="B123" t="s">
        <v>318</v>
      </c>
      <c r="C123" t="s">
        <v>201</v>
      </c>
      <c r="D123" t="s">
        <v>192</v>
      </c>
      <c r="E123">
        <v>250.12</v>
      </c>
      <c r="F123">
        <v>750.36</v>
      </c>
      <c r="H123">
        <v>1000.48</v>
      </c>
      <c r="I123" t="s">
        <v>193</v>
      </c>
      <c r="J123" t="s">
        <v>194</v>
      </c>
      <c r="K123">
        <v>3</v>
      </c>
      <c r="L123" s="1"/>
    </row>
    <row r="124" spans="1:12" x14ac:dyDescent="0.25">
      <c r="A124">
        <v>413040119</v>
      </c>
      <c r="B124" t="s">
        <v>319</v>
      </c>
      <c r="C124" t="s">
        <v>201</v>
      </c>
      <c r="D124" t="s">
        <v>192</v>
      </c>
      <c r="E124">
        <v>391.88</v>
      </c>
      <c r="F124">
        <v>783.76</v>
      </c>
      <c r="H124">
        <v>1175.6400000000001</v>
      </c>
      <c r="I124" t="s">
        <v>193</v>
      </c>
      <c r="J124" t="s">
        <v>194</v>
      </c>
      <c r="K124">
        <v>2</v>
      </c>
      <c r="L124" s="1"/>
    </row>
    <row r="125" spans="1:12" x14ac:dyDescent="0.25">
      <c r="A125">
        <v>413040127</v>
      </c>
      <c r="B125" t="s">
        <v>320</v>
      </c>
      <c r="C125" t="s">
        <v>201</v>
      </c>
      <c r="D125" t="s">
        <v>192</v>
      </c>
      <c r="E125">
        <v>281.72000000000003</v>
      </c>
      <c r="F125">
        <v>845.16</v>
      </c>
      <c r="H125">
        <v>1126.8800000000001</v>
      </c>
      <c r="I125" t="s">
        <v>193</v>
      </c>
      <c r="J125" t="s">
        <v>194</v>
      </c>
      <c r="K125">
        <v>2.9999999999999996</v>
      </c>
      <c r="L125" s="1"/>
    </row>
    <row r="126" spans="1:12" x14ac:dyDescent="0.25">
      <c r="A126">
        <v>413040135</v>
      </c>
      <c r="B126" t="s">
        <v>321</v>
      </c>
      <c r="C126" t="s">
        <v>201</v>
      </c>
      <c r="D126" t="s">
        <v>192</v>
      </c>
      <c r="E126">
        <v>281.72000000000003</v>
      </c>
      <c r="F126">
        <v>845.16</v>
      </c>
      <c r="H126">
        <v>1126.8800000000001</v>
      </c>
      <c r="I126" t="s">
        <v>193</v>
      </c>
      <c r="J126" t="s">
        <v>194</v>
      </c>
      <c r="K126">
        <v>2.9999999999999996</v>
      </c>
      <c r="L126" s="1"/>
    </row>
    <row r="127" spans="1:12" x14ac:dyDescent="0.25">
      <c r="A127">
        <v>413040143</v>
      </c>
      <c r="B127" t="s">
        <v>322</v>
      </c>
      <c r="C127" t="s">
        <v>201</v>
      </c>
      <c r="D127" t="s">
        <v>192</v>
      </c>
      <c r="E127">
        <v>338.95</v>
      </c>
      <c r="F127">
        <v>677.9</v>
      </c>
      <c r="H127">
        <v>1016.85</v>
      </c>
      <c r="I127" t="s">
        <v>193</v>
      </c>
      <c r="J127" t="s">
        <v>194</v>
      </c>
      <c r="K127">
        <v>2</v>
      </c>
      <c r="L127" s="1"/>
    </row>
    <row r="128" spans="1:12" x14ac:dyDescent="0.25">
      <c r="A128">
        <v>413040151</v>
      </c>
      <c r="B128" t="s">
        <v>323</v>
      </c>
      <c r="C128" t="s">
        <v>201</v>
      </c>
      <c r="D128" t="s">
        <v>192</v>
      </c>
      <c r="E128">
        <v>413.45</v>
      </c>
      <c r="F128">
        <v>826.9</v>
      </c>
      <c r="H128">
        <v>1240.3499999999999</v>
      </c>
      <c r="I128" t="s">
        <v>193</v>
      </c>
      <c r="J128" t="s">
        <v>194</v>
      </c>
      <c r="K128">
        <v>2</v>
      </c>
      <c r="L128" s="1"/>
    </row>
    <row r="129" spans="1:12" x14ac:dyDescent="0.25">
      <c r="A129">
        <v>413040186</v>
      </c>
      <c r="B129" t="s">
        <v>324</v>
      </c>
      <c r="C129" t="s">
        <v>201</v>
      </c>
      <c r="D129" t="s">
        <v>192</v>
      </c>
      <c r="E129">
        <v>525.84</v>
      </c>
      <c r="F129">
        <v>1051.68</v>
      </c>
      <c r="H129">
        <v>1577.52</v>
      </c>
      <c r="I129" t="s">
        <v>193</v>
      </c>
      <c r="J129" t="s">
        <v>194</v>
      </c>
      <c r="K129">
        <v>2</v>
      </c>
      <c r="L129" s="1"/>
    </row>
    <row r="130" spans="1:12" x14ac:dyDescent="0.25">
      <c r="A130">
        <v>413040194</v>
      </c>
      <c r="B130" t="s">
        <v>325</v>
      </c>
      <c r="C130" t="s">
        <v>201</v>
      </c>
      <c r="D130" t="s">
        <v>192</v>
      </c>
      <c r="E130">
        <v>315.61</v>
      </c>
      <c r="F130">
        <v>946.83</v>
      </c>
      <c r="H130">
        <v>1262.44</v>
      </c>
      <c r="I130" t="s">
        <v>193</v>
      </c>
      <c r="J130" t="s">
        <v>194</v>
      </c>
      <c r="K130">
        <v>3</v>
      </c>
      <c r="L130" s="1"/>
    </row>
    <row r="131" spans="1:12" x14ac:dyDescent="0.25">
      <c r="A131">
        <v>413040208</v>
      </c>
      <c r="B131" t="s">
        <v>326</v>
      </c>
      <c r="C131" t="s">
        <v>201</v>
      </c>
      <c r="D131" t="s">
        <v>192</v>
      </c>
      <c r="E131">
        <v>256.23</v>
      </c>
      <c r="F131">
        <v>768.69</v>
      </c>
      <c r="H131">
        <v>1024.92</v>
      </c>
      <c r="I131" t="s">
        <v>193</v>
      </c>
      <c r="J131" t="s">
        <v>194</v>
      </c>
      <c r="K131">
        <v>3</v>
      </c>
      <c r="L131" s="1"/>
    </row>
    <row r="132" spans="1:12" x14ac:dyDescent="0.25">
      <c r="A132">
        <v>413040232</v>
      </c>
      <c r="B132" t="s">
        <v>327</v>
      </c>
      <c r="C132" t="s">
        <v>201</v>
      </c>
      <c r="D132" t="s">
        <v>192</v>
      </c>
      <c r="E132">
        <v>391.88</v>
      </c>
      <c r="F132">
        <v>783.76</v>
      </c>
      <c r="H132">
        <v>1175.6400000000001</v>
      </c>
      <c r="I132" t="s">
        <v>193</v>
      </c>
      <c r="J132" t="s">
        <v>194</v>
      </c>
      <c r="K132">
        <v>2</v>
      </c>
      <c r="L132" s="1"/>
    </row>
    <row r="133" spans="1:12" x14ac:dyDescent="0.25">
      <c r="A133">
        <v>409060011</v>
      </c>
      <c r="B133" t="s">
        <v>328</v>
      </c>
      <c r="C133" t="s">
        <v>329</v>
      </c>
      <c r="D133" t="s">
        <v>192</v>
      </c>
      <c r="E133">
        <v>178.01</v>
      </c>
      <c r="F133">
        <v>890.05</v>
      </c>
      <c r="H133">
        <v>1068.06</v>
      </c>
      <c r="I133" t="s">
        <v>193</v>
      </c>
      <c r="J133" t="s">
        <v>194</v>
      </c>
      <c r="K133">
        <v>5</v>
      </c>
      <c r="L133" s="1">
        <v>178.01</v>
      </c>
    </row>
    <row r="134" spans="1:12" x14ac:dyDescent="0.25">
      <c r="A134">
        <v>409060020</v>
      </c>
      <c r="B134" t="s">
        <v>330</v>
      </c>
      <c r="C134" t="s">
        <v>329</v>
      </c>
      <c r="D134" t="s">
        <v>192</v>
      </c>
      <c r="E134">
        <v>449.2</v>
      </c>
      <c r="F134">
        <v>898.4</v>
      </c>
      <c r="H134">
        <v>1347.6</v>
      </c>
      <c r="I134" t="s">
        <v>193</v>
      </c>
      <c r="J134" t="s">
        <v>194</v>
      </c>
      <c r="K134">
        <v>2</v>
      </c>
      <c r="L134" s="1"/>
    </row>
    <row r="135" spans="1:12" x14ac:dyDescent="0.25">
      <c r="A135">
        <v>409060038</v>
      </c>
      <c r="B135" t="s">
        <v>331</v>
      </c>
      <c r="C135" t="s">
        <v>329</v>
      </c>
      <c r="D135" t="s">
        <v>192</v>
      </c>
      <c r="E135">
        <v>443.66</v>
      </c>
      <c r="F135">
        <v>887.32</v>
      </c>
      <c r="H135">
        <v>1330.98</v>
      </c>
      <c r="I135" t="s">
        <v>193</v>
      </c>
      <c r="J135" t="s">
        <v>194</v>
      </c>
      <c r="K135">
        <v>2</v>
      </c>
      <c r="L135" s="1"/>
    </row>
    <row r="136" spans="1:12" x14ac:dyDescent="0.25">
      <c r="A136">
        <v>409060046</v>
      </c>
      <c r="B136" t="s">
        <v>332</v>
      </c>
      <c r="C136" t="s">
        <v>329</v>
      </c>
      <c r="D136" t="s">
        <v>192</v>
      </c>
      <c r="E136">
        <v>167.42</v>
      </c>
      <c r="F136">
        <v>669.68</v>
      </c>
      <c r="H136">
        <v>837.1</v>
      </c>
      <c r="I136" t="s">
        <v>193</v>
      </c>
      <c r="J136" t="s">
        <v>194</v>
      </c>
      <c r="K136">
        <v>4</v>
      </c>
      <c r="L136" s="1"/>
    </row>
    <row r="137" spans="1:12" x14ac:dyDescent="0.25">
      <c r="A137">
        <v>409060054</v>
      </c>
      <c r="B137" t="s">
        <v>333</v>
      </c>
      <c r="C137" t="s">
        <v>329</v>
      </c>
      <c r="D137" t="s">
        <v>192</v>
      </c>
      <c r="E137">
        <v>137.38</v>
      </c>
      <c r="F137">
        <v>824.28</v>
      </c>
      <c r="H137">
        <v>961.66</v>
      </c>
      <c r="I137" t="s">
        <v>193</v>
      </c>
      <c r="J137" t="s">
        <v>194</v>
      </c>
      <c r="K137">
        <v>6</v>
      </c>
      <c r="L137" s="1">
        <v>274.76</v>
      </c>
    </row>
    <row r="138" spans="1:12" x14ac:dyDescent="0.25">
      <c r="A138">
        <v>409060100</v>
      </c>
      <c r="B138" t="s">
        <v>334</v>
      </c>
      <c r="C138" t="s">
        <v>329</v>
      </c>
      <c r="D138" t="s">
        <v>192</v>
      </c>
      <c r="E138">
        <v>658.83</v>
      </c>
      <c r="F138">
        <v>1317.66</v>
      </c>
      <c r="H138">
        <v>1976.49</v>
      </c>
      <c r="I138" t="s">
        <v>193</v>
      </c>
      <c r="J138" t="s">
        <v>194</v>
      </c>
      <c r="K138">
        <v>2</v>
      </c>
      <c r="L138" s="1"/>
    </row>
    <row r="139" spans="1:12" x14ac:dyDescent="0.25">
      <c r="A139">
        <v>409060119</v>
      </c>
      <c r="B139" t="s">
        <v>335</v>
      </c>
      <c r="C139" t="s">
        <v>329</v>
      </c>
      <c r="D139" t="s">
        <v>192</v>
      </c>
      <c r="E139">
        <v>1103.6400000000001</v>
      </c>
      <c r="F139">
        <v>2207.2800000000002</v>
      </c>
      <c r="H139">
        <v>3310.92</v>
      </c>
      <c r="I139" t="s">
        <v>193</v>
      </c>
      <c r="J139" t="s">
        <v>194</v>
      </c>
      <c r="K139">
        <v>2</v>
      </c>
      <c r="L139" s="1"/>
    </row>
    <row r="140" spans="1:12" x14ac:dyDescent="0.25">
      <c r="A140">
        <v>409060127</v>
      </c>
      <c r="B140" t="s">
        <v>336</v>
      </c>
      <c r="C140" t="s">
        <v>329</v>
      </c>
      <c r="D140" t="s">
        <v>192</v>
      </c>
      <c r="E140">
        <v>781.93</v>
      </c>
      <c r="F140">
        <v>1563.86</v>
      </c>
      <c r="H140">
        <v>2345.79</v>
      </c>
      <c r="I140" t="s">
        <v>193</v>
      </c>
      <c r="J140" t="s">
        <v>194</v>
      </c>
      <c r="K140">
        <v>2</v>
      </c>
      <c r="L140" s="1"/>
    </row>
    <row r="141" spans="1:12" x14ac:dyDescent="0.25">
      <c r="A141">
        <v>409060135</v>
      </c>
      <c r="B141" t="s">
        <v>337</v>
      </c>
      <c r="C141" t="s">
        <v>329</v>
      </c>
      <c r="D141" t="s">
        <v>192</v>
      </c>
      <c r="E141">
        <v>907.93</v>
      </c>
      <c r="F141">
        <v>1815.86</v>
      </c>
      <c r="H141">
        <v>2723.79</v>
      </c>
      <c r="I141" t="s">
        <v>193</v>
      </c>
      <c r="J141" t="s">
        <v>194</v>
      </c>
      <c r="K141">
        <v>2</v>
      </c>
      <c r="L141" s="1"/>
    </row>
    <row r="142" spans="1:12" x14ac:dyDescent="0.25">
      <c r="A142">
        <v>409060143</v>
      </c>
      <c r="B142" t="s">
        <v>338</v>
      </c>
      <c r="C142" t="s">
        <v>329</v>
      </c>
      <c r="D142" t="s">
        <v>192</v>
      </c>
      <c r="E142">
        <v>717.9</v>
      </c>
      <c r="F142">
        <v>1435.8</v>
      </c>
      <c r="H142">
        <v>2153.6999999999998</v>
      </c>
      <c r="I142" t="s">
        <v>193</v>
      </c>
      <c r="J142" t="s">
        <v>194</v>
      </c>
      <c r="K142">
        <v>2</v>
      </c>
      <c r="L142" s="1"/>
    </row>
    <row r="143" spans="1:12" x14ac:dyDescent="0.25">
      <c r="A143">
        <v>409060151</v>
      </c>
      <c r="B143" t="s">
        <v>339</v>
      </c>
      <c r="C143" t="s">
        <v>329</v>
      </c>
      <c r="D143" t="s">
        <v>192</v>
      </c>
      <c r="E143">
        <v>665.32</v>
      </c>
      <c r="F143">
        <v>1330.64</v>
      </c>
      <c r="H143">
        <v>1995.96</v>
      </c>
      <c r="I143" t="s">
        <v>193</v>
      </c>
      <c r="J143" t="s">
        <v>194</v>
      </c>
      <c r="K143">
        <v>2</v>
      </c>
      <c r="L143" s="1"/>
    </row>
    <row r="144" spans="1:12" x14ac:dyDescent="0.25">
      <c r="A144">
        <v>409060178</v>
      </c>
      <c r="B144" t="s">
        <v>340</v>
      </c>
      <c r="C144" t="s">
        <v>329</v>
      </c>
      <c r="D144" t="s">
        <v>192</v>
      </c>
      <c r="E144">
        <v>173.33</v>
      </c>
      <c r="F144">
        <v>866.65</v>
      </c>
      <c r="H144">
        <v>1039.98</v>
      </c>
      <c r="I144" t="s">
        <v>193</v>
      </c>
      <c r="J144" t="s">
        <v>194</v>
      </c>
      <c r="K144">
        <v>4.9999999999999991</v>
      </c>
      <c r="L144" s="1">
        <v>173.32999999999987</v>
      </c>
    </row>
    <row r="145" spans="1:12" x14ac:dyDescent="0.25">
      <c r="A145">
        <v>409060186</v>
      </c>
      <c r="B145" t="s">
        <v>341</v>
      </c>
      <c r="C145" t="s">
        <v>329</v>
      </c>
      <c r="D145" t="s">
        <v>192</v>
      </c>
      <c r="E145">
        <v>485.48</v>
      </c>
      <c r="F145">
        <v>970.96</v>
      </c>
      <c r="H145">
        <v>1456.44</v>
      </c>
      <c r="I145" t="s">
        <v>193</v>
      </c>
      <c r="J145" t="s">
        <v>194</v>
      </c>
      <c r="K145">
        <v>2</v>
      </c>
      <c r="L145" s="1"/>
    </row>
    <row r="146" spans="1:12" x14ac:dyDescent="0.25">
      <c r="A146">
        <v>409060194</v>
      </c>
      <c r="B146" t="s">
        <v>342</v>
      </c>
      <c r="C146" t="s">
        <v>329</v>
      </c>
      <c r="D146" t="s">
        <v>192</v>
      </c>
      <c r="E146">
        <v>528.94000000000005</v>
      </c>
      <c r="F146">
        <v>1057.8800000000001</v>
      </c>
      <c r="H146">
        <v>1586.82</v>
      </c>
      <c r="I146" t="s">
        <v>193</v>
      </c>
      <c r="J146" t="s">
        <v>194</v>
      </c>
      <c r="K146">
        <v>2</v>
      </c>
      <c r="L146" s="1"/>
    </row>
    <row r="147" spans="1:12" x14ac:dyDescent="0.25">
      <c r="A147">
        <v>409060208</v>
      </c>
      <c r="B147" t="s">
        <v>343</v>
      </c>
      <c r="C147" t="s">
        <v>329</v>
      </c>
      <c r="D147" t="s">
        <v>192</v>
      </c>
      <c r="E147">
        <v>437.46</v>
      </c>
      <c r="F147">
        <v>874.92</v>
      </c>
      <c r="H147">
        <v>1312.38</v>
      </c>
      <c r="I147" t="s">
        <v>193</v>
      </c>
      <c r="J147" t="s">
        <v>194</v>
      </c>
      <c r="K147">
        <v>2</v>
      </c>
      <c r="L147" s="1"/>
    </row>
    <row r="148" spans="1:12" x14ac:dyDescent="0.25">
      <c r="A148">
        <v>409060216</v>
      </c>
      <c r="B148" t="s">
        <v>344</v>
      </c>
      <c r="C148" t="s">
        <v>329</v>
      </c>
      <c r="D148" t="s">
        <v>192</v>
      </c>
      <c r="E148">
        <v>509.86</v>
      </c>
      <c r="F148">
        <v>1019.72</v>
      </c>
      <c r="H148">
        <v>1529.58</v>
      </c>
      <c r="I148" t="s">
        <v>193</v>
      </c>
      <c r="J148" t="s">
        <v>194</v>
      </c>
      <c r="K148">
        <v>2</v>
      </c>
      <c r="L148" s="1"/>
    </row>
    <row r="149" spans="1:12" x14ac:dyDescent="0.25">
      <c r="A149">
        <v>409060224</v>
      </c>
      <c r="B149" t="s">
        <v>345</v>
      </c>
      <c r="C149" t="s">
        <v>329</v>
      </c>
      <c r="D149" t="s">
        <v>192</v>
      </c>
      <c r="E149">
        <v>323.74</v>
      </c>
      <c r="F149">
        <v>971.22</v>
      </c>
      <c r="H149">
        <v>1294.96</v>
      </c>
      <c r="I149" t="s">
        <v>193</v>
      </c>
      <c r="J149" t="s">
        <v>194</v>
      </c>
      <c r="K149">
        <v>3</v>
      </c>
      <c r="L149" s="1"/>
    </row>
    <row r="150" spans="1:12" x14ac:dyDescent="0.25">
      <c r="A150">
        <v>409060232</v>
      </c>
      <c r="B150" t="s">
        <v>346</v>
      </c>
      <c r="C150" t="s">
        <v>329</v>
      </c>
      <c r="D150" t="s">
        <v>192</v>
      </c>
      <c r="E150">
        <v>465.59</v>
      </c>
      <c r="F150">
        <v>931.18</v>
      </c>
      <c r="H150">
        <v>1396.77</v>
      </c>
      <c r="I150" t="s">
        <v>193</v>
      </c>
      <c r="J150" t="s">
        <v>194</v>
      </c>
      <c r="K150">
        <v>2</v>
      </c>
      <c r="L150" s="1"/>
    </row>
    <row r="151" spans="1:12" x14ac:dyDescent="0.25">
      <c r="A151">
        <v>409060240</v>
      </c>
      <c r="B151" t="s">
        <v>347</v>
      </c>
      <c r="C151" t="s">
        <v>329</v>
      </c>
      <c r="D151" t="s">
        <v>192</v>
      </c>
      <c r="E151">
        <v>376.84</v>
      </c>
      <c r="F151">
        <v>753.68</v>
      </c>
      <c r="H151">
        <v>1130.52</v>
      </c>
      <c r="I151" t="s">
        <v>193</v>
      </c>
      <c r="J151" t="s">
        <v>194</v>
      </c>
      <c r="K151">
        <v>2</v>
      </c>
      <c r="L151" s="1"/>
    </row>
    <row r="152" spans="1:12" x14ac:dyDescent="0.25">
      <c r="A152">
        <v>409060259</v>
      </c>
      <c r="B152" t="s">
        <v>348</v>
      </c>
      <c r="C152" t="s">
        <v>329</v>
      </c>
      <c r="D152" t="s">
        <v>192</v>
      </c>
      <c r="E152">
        <v>334.32</v>
      </c>
      <c r="F152">
        <v>1002.96</v>
      </c>
      <c r="H152">
        <v>1337.28</v>
      </c>
      <c r="I152" t="s">
        <v>193</v>
      </c>
      <c r="J152" t="s">
        <v>194</v>
      </c>
      <c r="K152">
        <v>3</v>
      </c>
      <c r="L152" s="1"/>
    </row>
    <row r="153" spans="1:12" x14ac:dyDescent="0.25">
      <c r="A153">
        <v>409060267</v>
      </c>
      <c r="B153" t="s">
        <v>349</v>
      </c>
      <c r="C153" t="s">
        <v>329</v>
      </c>
      <c r="D153" t="s">
        <v>192</v>
      </c>
      <c r="E153">
        <v>337.17</v>
      </c>
      <c r="F153">
        <v>1011.51</v>
      </c>
      <c r="H153">
        <v>1348.68</v>
      </c>
      <c r="I153" t="s">
        <v>193</v>
      </c>
      <c r="J153" t="s">
        <v>194</v>
      </c>
      <c r="K153">
        <v>3</v>
      </c>
      <c r="L153" s="1"/>
    </row>
    <row r="154" spans="1:12" x14ac:dyDescent="0.25">
      <c r="A154">
        <v>409060275</v>
      </c>
      <c r="B154" t="s">
        <v>350</v>
      </c>
      <c r="C154" t="s">
        <v>329</v>
      </c>
      <c r="D154" t="s">
        <v>192</v>
      </c>
      <c r="E154">
        <v>324.23</v>
      </c>
      <c r="F154">
        <v>972.69</v>
      </c>
      <c r="H154">
        <v>1296.92</v>
      </c>
      <c r="I154" t="s">
        <v>193</v>
      </c>
      <c r="J154" t="s">
        <v>194</v>
      </c>
      <c r="K154">
        <v>3</v>
      </c>
      <c r="L154" s="1"/>
    </row>
    <row r="155" spans="1:12" x14ac:dyDescent="0.25">
      <c r="A155">
        <v>409070017</v>
      </c>
      <c r="B155" t="s">
        <v>351</v>
      </c>
      <c r="C155" t="s">
        <v>329</v>
      </c>
      <c r="D155" t="s">
        <v>192</v>
      </c>
      <c r="E155">
        <v>119.35</v>
      </c>
      <c r="F155">
        <v>835.45</v>
      </c>
      <c r="H155">
        <v>954.8</v>
      </c>
      <c r="I155" t="s">
        <v>193</v>
      </c>
      <c r="J155" t="s">
        <v>194</v>
      </c>
      <c r="K155">
        <v>7.0000000000000009</v>
      </c>
      <c r="L155" s="1">
        <v>358.05000000000007</v>
      </c>
    </row>
    <row r="156" spans="1:12" x14ac:dyDescent="0.25">
      <c r="A156">
        <v>409070025</v>
      </c>
      <c r="B156" t="s">
        <v>352</v>
      </c>
      <c r="C156" t="s">
        <v>329</v>
      </c>
      <c r="D156" t="s">
        <v>192</v>
      </c>
      <c r="E156">
        <v>372.54</v>
      </c>
      <c r="F156">
        <v>745.08</v>
      </c>
      <c r="H156">
        <v>1117.6199999999999</v>
      </c>
      <c r="I156" t="s">
        <v>193</v>
      </c>
      <c r="J156" t="s">
        <v>194</v>
      </c>
      <c r="K156">
        <v>2</v>
      </c>
      <c r="L156" s="1"/>
    </row>
    <row r="157" spans="1:12" x14ac:dyDescent="0.25">
      <c r="A157">
        <v>409070033</v>
      </c>
      <c r="B157" t="s">
        <v>353</v>
      </c>
      <c r="C157" t="s">
        <v>329</v>
      </c>
      <c r="D157" t="s">
        <v>192</v>
      </c>
      <c r="E157">
        <v>351.38</v>
      </c>
      <c r="F157">
        <v>702.76</v>
      </c>
      <c r="H157">
        <v>1054.1400000000001</v>
      </c>
      <c r="I157" t="s">
        <v>193</v>
      </c>
      <c r="J157" t="s">
        <v>194</v>
      </c>
      <c r="K157">
        <v>2</v>
      </c>
      <c r="L157" s="1"/>
    </row>
    <row r="158" spans="1:12" x14ac:dyDescent="0.25">
      <c r="A158">
        <v>409070041</v>
      </c>
      <c r="B158" t="s">
        <v>354</v>
      </c>
      <c r="C158" t="s">
        <v>329</v>
      </c>
      <c r="D158" t="s">
        <v>192</v>
      </c>
      <c r="E158">
        <v>372.53</v>
      </c>
      <c r="F158">
        <v>745.06</v>
      </c>
      <c r="H158">
        <v>1117.5899999999999</v>
      </c>
      <c r="I158" t="s">
        <v>193</v>
      </c>
      <c r="J158" t="s">
        <v>194</v>
      </c>
      <c r="K158">
        <v>2</v>
      </c>
      <c r="L158" s="1"/>
    </row>
    <row r="159" spans="1:12" x14ac:dyDescent="0.25">
      <c r="A159">
        <v>409070050</v>
      </c>
      <c r="B159" t="s">
        <v>355</v>
      </c>
      <c r="C159" t="s">
        <v>329</v>
      </c>
      <c r="D159" t="s">
        <v>192</v>
      </c>
      <c r="E159">
        <v>472.43</v>
      </c>
      <c r="F159">
        <v>944.86</v>
      </c>
      <c r="H159">
        <v>1417.29</v>
      </c>
      <c r="I159" t="s">
        <v>193</v>
      </c>
      <c r="J159" t="s">
        <v>194</v>
      </c>
      <c r="K159">
        <v>2</v>
      </c>
      <c r="L159" s="1"/>
    </row>
    <row r="160" spans="1:12" x14ac:dyDescent="0.25">
      <c r="A160">
        <v>409070068</v>
      </c>
      <c r="B160" t="s">
        <v>356</v>
      </c>
      <c r="C160" t="s">
        <v>329</v>
      </c>
      <c r="D160" t="s">
        <v>192</v>
      </c>
      <c r="E160">
        <v>372.54</v>
      </c>
      <c r="F160">
        <v>745.08</v>
      </c>
      <c r="H160">
        <v>1117.6199999999999</v>
      </c>
      <c r="I160" t="s">
        <v>193</v>
      </c>
      <c r="J160" t="s">
        <v>194</v>
      </c>
      <c r="K160">
        <v>2</v>
      </c>
      <c r="L160" s="1"/>
    </row>
    <row r="161" spans="1:12" x14ac:dyDescent="0.25">
      <c r="A161">
        <v>409070076</v>
      </c>
      <c r="B161" t="s">
        <v>357</v>
      </c>
      <c r="C161" t="s">
        <v>329</v>
      </c>
      <c r="D161" t="s">
        <v>192</v>
      </c>
      <c r="E161">
        <v>372.54</v>
      </c>
      <c r="F161">
        <v>745.08</v>
      </c>
      <c r="H161">
        <v>1117.6199999999999</v>
      </c>
      <c r="I161" t="s">
        <v>193</v>
      </c>
      <c r="J161" t="s">
        <v>194</v>
      </c>
      <c r="K161">
        <v>2</v>
      </c>
      <c r="L161" s="1"/>
    </row>
    <row r="162" spans="1:12" x14ac:dyDescent="0.25">
      <c r="A162">
        <v>409070084</v>
      </c>
      <c r="B162" t="s">
        <v>358</v>
      </c>
      <c r="C162" t="s">
        <v>329</v>
      </c>
      <c r="D162" t="s">
        <v>192</v>
      </c>
      <c r="E162">
        <v>372.54</v>
      </c>
      <c r="F162">
        <v>745.08</v>
      </c>
      <c r="H162">
        <v>1117.6199999999999</v>
      </c>
      <c r="I162" t="s">
        <v>193</v>
      </c>
      <c r="J162" t="s">
        <v>194</v>
      </c>
      <c r="K162">
        <v>2</v>
      </c>
      <c r="L162" s="1"/>
    </row>
    <row r="163" spans="1:12" x14ac:dyDescent="0.25">
      <c r="A163">
        <v>409070114</v>
      </c>
      <c r="B163" t="s">
        <v>359</v>
      </c>
      <c r="C163" t="s">
        <v>329</v>
      </c>
      <c r="D163" t="s">
        <v>192</v>
      </c>
      <c r="E163">
        <v>398.05</v>
      </c>
      <c r="F163">
        <v>796.1</v>
      </c>
      <c r="H163">
        <v>1194.1500000000001</v>
      </c>
      <c r="I163" t="s">
        <v>193</v>
      </c>
      <c r="J163" t="s">
        <v>194</v>
      </c>
      <c r="K163">
        <v>2</v>
      </c>
      <c r="L163" s="1"/>
    </row>
    <row r="164" spans="1:12" x14ac:dyDescent="0.25">
      <c r="A164">
        <v>409070149</v>
      </c>
      <c r="B164" t="s">
        <v>360</v>
      </c>
      <c r="C164" t="s">
        <v>329</v>
      </c>
      <c r="D164" t="s">
        <v>192</v>
      </c>
      <c r="E164">
        <v>372.54</v>
      </c>
      <c r="F164">
        <v>745.08</v>
      </c>
      <c r="H164">
        <v>1117.6199999999999</v>
      </c>
      <c r="I164" t="s">
        <v>193</v>
      </c>
      <c r="J164" t="s">
        <v>194</v>
      </c>
      <c r="K164">
        <v>2</v>
      </c>
      <c r="L164" s="1"/>
    </row>
    <row r="165" spans="1:12" x14ac:dyDescent="0.25">
      <c r="A165">
        <v>409070157</v>
      </c>
      <c r="B165" t="s">
        <v>361</v>
      </c>
      <c r="C165" t="s">
        <v>329</v>
      </c>
      <c r="D165" t="s">
        <v>192</v>
      </c>
      <c r="E165">
        <v>224.68</v>
      </c>
      <c r="F165">
        <v>898.72</v>
      </c>
      <c r="H165">
        <v>1123.4000000000001</v>
      </c>
      <c r="I165" t="s">
        <v>193</v>
      </c>
      <c r="J165" t="s">
        <v>194</v>
      </c>
      <c r="K165">
        <v>4</v>
      </c>
      <c r="L165" s="1"/>
    </row>
    <row r="166" spans="1:12" x14ac:dyDescent="0.25">
      <c r="A166">
        <v>409070190</v>
      </c>
      <c r="B166" t="s">
        <v>362</v>
      </c>
      <c r="C166" t="s">
        <v>329</v>
      </c>
      <c r="D166" t="s">
        <v>192</v>
      </c>
      <c r="E166">
        <v>139.96</v>
      </c>
      <c r="F166">
        <v>839.76</v>
      </c>
      <c r="H166">
        <v>979.72</v>
      </c>
      <c r="I166" t="s">
        <v>193</v>
      </c>
      <c r="J166" t="s">
        <v>194</v>
      </c>
      <c r="K166">
        <v>6</v>
      </c>
      <c r="L166" s="1">
        <v>279.92</v>
      </c>
    </row>
    <row r="167" spans="1:12" x14ac:dyDescent="0.25">
      <c r="A167">
        <v>409070203</v>
      </c>
      <c r="B167" t="s">
        <v>363</v>
      </c>
      <c r="C167" t="s">
        <v>329</v>
      </c>
      <c r="D167" t="s">
        <v>192</v>
      </c>
      <c r="E167">
        <v>457.67</v>
      </c>
      <c r="F167">
        <v>915.34</v>
      </c>
      <c r="H167">
        <v>1373.01</v>
      </c>
      <c r="I167" t="s">
        <v>193</v>
      </c>
      <c r="J167" t="s">
        <v>194</v>
      </c>
      <c r="K167">
        <v>2</v>
      </c>
      <c r="L167" s="1"/>
    </row>
    <row r="168" spans="1:12" x14ac:dyDescent="0.25">
      <c r="A168">
        <v>409070211</v>
      </c>
      <c r="B168" t="s">
        <v>364</v>
      </c>
      <c r="C168" t="s">
        <v>329</v>
      </c>
      <c r="D168" t="s">
        <v>192</v>
      </c>
      <c r="E168">
        <v>409.55</v>
      </c>
      <c r="F168">
        <v>819.1</v>
      </c>
      <c r="H168">
        <v>1228.6500000000001</v>
      </c>
      <c r="I168" t="s">
        <v>193</v>
      </c>
      <c r="J168" t="s">
        <v>194</v>
      </c>
      <c r="K168">
        <v>2</v>
      </c>
      <c r="L168" s="1"/>
    </row>
    <row r="169" spans="1:12" x14ac:dyDescent="0.25">
      <c r="A169">
        <v>409070220</v>
      </c>
      <c r="B169" t="s">
        <v>365</v>
      </c>
      <c r="C169" t="s">
        <v>329</v>
      </c>
      <c r="D169" t="s">
        <v>192</v>
      </c>
      <c r="E169">
        <v>119.35</v>
      </c>
      <c r="F169">
        <v>835.45</v>
      </c>
      <c r="H169">
        <v>954.8</v>
      </c>
      <c r="I169" t="s">
        <v>193</v>
      </c>
      <c r="J169" t="s">
        <v>194</v>
      </c>
      <c r="K169">
        <v>7.0000000000000009</v>
      </c>
      <c r="L169" s="1">
        <v>358.05000000000007</v>
      </c>
    </row>
    <row r="170" spans="1:12" x14ac:dyDescent="0.25">
      <c r="A170">
        <v>409070238</v>
      </c>
      <c r="B170" t="s">
        <v>366</v>
      </c>
      <c r="C170" t="s">
        <v>329</v>
      </c>
      <c r="D170" t="s">
        <v>192</v>
      </c>
      <c r="E170">
        <v>339.52</v>
      </c>
      <c r="F170">
        <v>1018.56</v>
      </c>
      <c r="H170">
        <v>1358.08</v>
      </c>
      <c r="I170" t="s">
        <v>193</v>
      </c>
      <c r="J170" t="s">
        <v>194</v>
      </c>
      <c r="K170">
        <v>3</v>
      </c>
      <c r="L170" s="1"/>
    </row>
    <row r="171" spans="1:12" x14ac:dyDescent="0.25">
      <c r="A171">
        <v>409070254</v>
      </c>
      <c r="B171" t="s">
        <v>367</v>
      </c>
      <c r="C171" t="s">
        <v>329</v>
      </c>
      <c r="D171" t="s">
        <v>192</v>
      </c>
      <c r="E171">
        <v>1142.25</v>
      </c>
      <c r="F171">
        <v>1142.25</v>
      </c>
      <c r="H171">
        <v>2284.5</v>
      </c>
      <c r="I171" t="s">
        <v>193</v>
      </c>
      <c r="J171" t="s">
        <v>194</v>
      </c>
      <c r="K171">
        <v>1</v>
      </c>
      <c r="L171" s="1"/>
    </row>
    <row r="172" spans="1:12" x14ac:dyDescent="0.25">
      <c r="A172">
        <v>409070262</v>
      </c>
      <c r="B172" t="s">
        <v>368</v>
      </c>
      <c r="C172" t="s">
        <v>329</v>
      </c>
      <c r="D172" t="s">
        <v>192</v>
      </c>
      <c r="E172">
        <v>119.35</v>
      </c>
      <c r="F172">
        <v>835.45</v>
      </c>
      <c r="H172">
        <v>954.8</v>
      </c>
      <c r="I172" t="s">
        <v>193</v>
      </c>
      <c r="J172" t="s">
        <v>194</v>
      </c>
      <c r="K172">
        <v>7.0000000000000009</v>
      </c>
      <c r="L172" s="1">
        <v>358.05000000000007</v>
      </c>
    </row>
    <row r="173" spans="1:12" x14ac:dyDescent="0.25">
      <c r="A173">
        <v>409070270</v>
      </c>
      <c r="B173" t="s">
        <v>369</v>
      </c>
      <c r="C173" t="s">
        <v>329</v>
      </c>
      <c r="D173" t="s">
        <v>192</v>
      </c>
      <c r="E173">
        <v>372.89</v>
      </c>
      <c r="F173">
        <v>3356.01</v>
      </c>
      <c r="H173">
        <v>3728.9</v>
      </c>
      <c r="I173" t="s">
        <v>193</v>
      </c>
      <c r="J173" t="s">
        <v>194</v>
      </c>
      <c r="K173">
        <v>9.0000000000000018</v>
      </c>
      <c r="L173" s="1">
        <v>1864.4500000000005</v>
      </c>
    </row>
    <row r="174" spans="1:12" x14ac:dyDescent="0.25">
      <c r="A174">
        <v>409070289</v>
      </c>
      <c r="B174" t="s">
        <v>370</v>
      </c>
      <c r="C174" t="s">
        <v>329</v>
      </c>
      <c r="D174" t="s">
        <v>192</v>
      </c>
      <c r="E174">
        <v>428.45</v>
      </c>
      <c r="F174">
        <v>856.9</v>
      </c>
      <c r="H174">
        <v>1285.3499999999999</v>
      </c>
      <c r="I174" t="s">
        <v>193</v>
      </c>
      <c r="J174" t="s">
        <v>194</v>
      </c>
      <c r="K174">
        <v>2</v>
      </c>
      <c r="L174" s="1"/>
    </row>
    <row r="175" spans="1:12" x14ac:dyDescent="0.25">
      <c r="A175">
        <v>409070300</v>
      </c>
      <c r="B175" t="s">
        <v>371</v>
      </c>
      <c r="C175" t="s">
        <v>329</v>
      </c>
      <c r="D175" t="s">
        <v>192</v>
      </c>
      <c r="E175">
        <v>128.44</v>
      </c>
      <c r="F175">
        <v>770.64</v>
      </c>
      <c r="H175">
        <v>899.08</v>
      </c>
      <c r="I175" t="s">
        <v>193</v>
      </c>
      <c r="J175" t="s">
        <v>194</v>
      </c>
      <c r="K175">
        <v>6</v>
      </c>
      <c r="L175" s="1">
        <v>256.88</v>
      </c>
    </row>
    <row r="176" spans="1:12" x14ac:dyDescent="0.25">
      <c r="A176">
        <v>410010057</v>
      </c>
      <c r="B176" t="s">
        <v>372</v>
      </c>
      <c r="C176" t="s">
        <v>329</v>
      </c>
      <c r="D176" t="s">
        <v>192</v>
      </c>
      <c r="E176">
        <v>783.51</v>
      </c>
      <c r="F176">
        <v>783.51</v>
      </c>
      <c r="H176">
        <v>1567.02</v>
      </c>
      <c r="I176" t="s">
        <v>193</v>
      </c>
      <c r="J176" t="s">
        <v>194</v>
      </c>
      <c r="K176">
        <v>1</v>
      </c>
      <c r="L176" s="1"/>
    </row>
    <row r="177" spans="1:12" x14ac:dyDescent="0.25">
      <c r="A177">
        <v>410010065</v>
      </c>
      <c r="B177" t="s">
        <v>373</v>
      </c>
      <c r="C177" t="s">
        <v>329</v>
      </c>
      <c r="D177" t="s">
        <v>192</v>
      </c>
      <c r="E177">
        <v>462.8</v>
      </c>
      <c r="F177">
        <v>925.6</v>
      </c>
      <c r="H177">
        <v>1388.4</v>
      </c>
      <c r="I177" t="s">
        <v>193</v>
      </c>
      <c r="J177" t="s">
        <v>194</v>
      </c>
      <c r="K177">
        <v>2</v>
      </c>
      <c r="L177" s="1"/>
    </row>
    <row r="178" spans="1:12" x14ac:dyDescent="0.25">
      <c r="A178">
        <v>410010073</v>
      </c>
      <c r="B178" t="s">
        <v>374</v>
      </c>
      <c r="C178" t="s">
        <v>329</v>
      </c>
      <c r="D178" t="s">
        <v>192</v>
      </c>
      <c r="E178">
        <v>514.16999999999996</v>
      </c>
      <c r="F178">
        <v>2056.6799999999998</v>
      </c>
      <c r="H178">
        <v>2570.85</v>
      </c>
      <c r="I178" t="s">
        <v>193</v>
      </c>
      <c r="J178" t="s">
        <v>194</v>
      </c>
      <c r="K178">
        <v>4</v>
      </c>
      <c r="L178" s="1"/>
    </row>
    <row r="179" spans="1:12" x14ac:dyDescent="0.25">
      <c r="A179">
        <v>410010081</v>
      </c>
      <c r="B179" t="s">
        <v>375</v>
      </c>
      <c r="C179" t="s">
        <v>329</v>
      </c>
      <c r="D179" t="s">
        <v>192</v>
      </c>
      <c r="E179">
        <v>450.64</v>
      </c>
      <c r="F179">
        <v>901.28</v>
      </c>
      <c r="H179">
        <v>1351.92</v>
      </c>
      <c r="I179" t="s">
        <v>193</v>
      </c>
      <c r="J179" t="s">
        <v>194</v>
      </c>
      <c r="K179">
        <v>2</v>
      </c>
      <c r="L179" s="1"/>
    </row>
    <row r="180" spans="1:12" x14ac:dyDescent="0.25">
      <c r="A180">
        <v>410010090</v>
      </c>
      <c r="B180" t="s">
        <v>376</v>
      </c>
      <c r="C180" t="s">
        <v>329</v>
      </c>
      <c r="D180" t="s">
        <v>192</v>
      </c>
      <c r="E180">
        <v>315.92</v>
      </c>
      <c r="F180">
        <v>947.76</v>
      </c>
      <c r="H180">
        <v>1263.68</v>
      </c>
      <c r="I180" t="s">
        <v>193</v>
      </c>
      <c r="J180" t="s">
        <v>194</v>
      </c>
      <c r="K180">
        <v>3</v>
      </c>
      <c r="L180" s="1"/>
    </row>
    <row r="181" spans="1:12" x14ac:dyDescent="0.25">
      <c r="A181">
        <v>410010111</v>
      </c>
      <c r="B181" t="s">
        <v>377</v>
      </c>
      <c r="C181" t="s">
        <v>329</v>
      </c>
      <c r="D181" t="s">
        <v>192</v>
      </c>
      <c r="E181">
        <v>313.44</v>
      </c>
      <c r="F181">
        <v>940.32</v>
      </c>
      <c r="H181">
        <v>1253.76</v>
      </c>
      <c r="I181" t="s">
        <v>193</v>
      </c>
      <c r="J181" t="s">
        <v>194</v>
      </c>
      <c r="K181">
        <v>3</v>
      </c>
      <c r="L181" s="1"/>
    </row>
    <row r="182" spans="1:12" x14ac:dyDescent="0.25">
      <c r="A182">
        <v>410010120</v>
      </c>
      <c r="B182" t="s">
        <v>378</v>
      </c>
      <c r="C182" t="s">
        <v>329</v>
      </c>
      <c r="D182" t="s">
        <v>192</v>
      </c>
      <c r="E182">
        <v>358.2</v>
      </c>
      <c r="F182">
        <v>716.4</v>
      </c>
      <c r="H182">
        <v>1074.5999999999999</v>
      </c>
      <c r="I182" t="s">
        <v>193</v>
      </c>
      <c r="J182" t="s">
        <v>194</v>
      </c>
      <c r="K182">
        <v>2</v>
      </c>
      <c r="L182" s="1"/>
    </row>
    <row r="183" spans="1:12" x14ac:dyDescent="0.25">
      <c r="A183">
        <v>415010012</v>
      </c>
      <c r="B183" t="s">
        <v>379</v>
      </c>
      <c r="C183" t="s">
        <v>380</v>
      </c>
      <c r="D183" t="s">
        <v>192</v>
      </c>
      <c r="E183">
        <v>0</v>
      </c>
      <c r="F183">
        <v>0</v>
      </c>
      <c r="H183">
        <v>0</v>
      </c>
      <c r="I183" t="s">
        <v>381</v>
      </c>
      <c r="J183" t="s">
        <v>194</v>
      </c>
      <c r="K183" t="e">
        <v>#DIV/0!</v>
      </c>
      <c r="L183" s="1"/>
    </row>
    <row r="184" spans="1:12" x14ac:dyDescent="0.25">
      <c r="A184">
        <v>415020034</v>
      </c>
      <c r="B184" t="s">
        <v>382</v>
      </c>
      <c r="C184" t="s">
        <v>380</v>
      </c>
      <c r="D184" t="s">
        <v>192</v>
      </c>
      <c r="E184">
        <v>0</v>
      </c>
      <c r="F184">
        <v>0</v>
      </c>
      <c r="H184">
        <v>0</v>
      </c>
      <c r="I184" t="s">
        <v>381</v>
      </c>
      <c r="J184" t="s">
        <v>194</v>
      </c>
      <c r="K184" t="e">
        <v>#DIV/0!</v>
      </c>
      <c r="L184" s="1"/>
    </row>
    <row r="185" spans="1:12" x14ac:dyDescent="0.25">
      <c r="A185">
        <v>415020042</v>
      </c>
      <c r="B185" t="s">
        <v>383</v>
      </c>
      <c r="C185" t="s">
        <v>380</v>
      </c>
      <c r="D185" t="s">
        <v>192</v>
      </c>
      <c r="E185">
        <v>0</v>
      </c>
      <c r="F185">
        <v>0</v>
      </c>
      <c r="H185">
        <v>0</v>
      </c>
      <c r="I185" t="s">
        <v>199</v>
      </c>
      <c r="J185" t="s">
        <v>194</v>
      </c>
      <c r="K185" t="e">
        <v>#DIV/0!</v>
      </c>
      <c r="L185" s="1"/>
    </row>
    <row r="186" spans="1:12" x14ac:dyDescent="0.25">
      <c r="A186">
        <v>415020069</v>
      </c>
      <c r="B186" t="s">
        <v>384</v>
      </c>
      <c r="C186" t="s">
        <v>380</v>
      </c>
      <c r="D186" t="s">
        <v>192</v>
      </c>
      <c r="E186">
        <v>0</v>
      </c>
      <c r="F186">
        <v>0</v>
      </c>
      <c r="H186">
        <v>0</v>
      </c>
      <c r="I186" t="s">
        <v>381</v>
      </c>
      <c r="J186" t="s">
        <v>194</v>
      </c>
      <c r="K186" t="e">
        <v>#DIV/0!</v>
      </c>
      <c r="L186" s="1"/>
    </row>
    <row r="187" spans="1:12" x14ac:dyDescent="0.25">
      <c r="A187">
        <v>415020077</v>
      </c>
      <c r="B187" t="s">
        <v>385</v>
      </c>
      <c r="C187" t="s">
        <v>380</v>
      </c>
      <c r="D187" t="s">
        <v>192</v>
      </c>
      <c r="E187">
        <v>0</v>
      </c>
      <c r="F187">
        <v>0</v>
      </c>
      <c r="H187">
        <v>0</v>
      </c>
      <c r="I187" t="s">
        <v>381</v>
      </c>
      <c r="J187" t="s">
        <v>194</v>
      </c>
      <c r="K187" t="e">
        <v>#DIV/0!</v>
      </c>
      <c r="L187" s="1"/>
    </row>
    <row r="188" spans="1:12" x14ac:dyDescent="0.25">
      <c r="A188">
        <v>403010012</v>
      </c>
      <c r="B188" t="s">
        <v>386</v>
      </c>
      <c r="C188" t="s">
        <v>387</v>
      </c>
      <c r="D188" t="s">
        <v>192</v>
      </c>
      <c r="E188">
        <v>1322.12</v>
      </c>
      <c r="F188">
        <v>1322.12</v>
      </c>
      <c r="H188">
        <v>2644.24</v>
      </c>
      <c r="I188" t="s">
        <v>193</v>
      </c>
      <c r="J188" t="s">
        <v>194</v>
      </c>
      <c r="K188">
        <v>1</v>
      </c>
      <c r="L188" s="1"/>
    </row>
    <row r="189" spans="1:12" x14ac:dyDescent="0.25">
      <c r="A189">
        <v>403010101</v>
      </c>
      <c r="B189" t="s">
        <v>388</v>
      </c>
      <c r="C189" t="s">
        <v>387</v>
      </c>
      <c r="D189" t="s">
        <v>192</v>
      </c>
      <c r="E189">
        <v>1500.72</v>
      </c>
      <c r="F189">
        <v>1500.72</v>
      </c>
      <c r="H189">
        <v>3001.44</v>
      </c>
      <c r="I189" t="s">
        <v>193</v>
      </c>
      <c r="J189" t="s">
        <v>194</v>
      </c>
      <c r="K189">
        <v>1</v>
      </c>
      <c r="L189" s="1"/>
    </row>
    <row r="190" spans="1:12" x14ac:dyDescent="0.25">
      <c r="A190">
        <v>403010152</v>
      </c>
      <c r="B190" t="s">
        <v>389</v>
      </c>
      <c r="C190" t="s">
        <v>387</v>
      </c>
      <c r="D190" t="s">
        <v>192</v>
      </c>
      <c r="E190">
        <v>807.79</v>
      </c>
      <c r="F190">
        <v>1615.58</v>
      </c>
      <c r="H190">
        <v>2423.37</v>
      </c>
      <c r="I190" t="s">
        <v>193</v>
      </c>
      <c r="J190" t="s">
        <v>194</v>
      </c>
      <c r="K190">
        <v>2</v>
      </c>
      <c r="L190" s="1"/>
    </row>
    <row r="191" spans="1:12" x14ac:dyDescent="0.25">
      <c r="A191">
        <v>403010160</v>
      </c>
      <c r="B191" t="s">
        <v>390</v>
      </c>
      <c r="C191" t="s">
        <v>387</v>
      </c>
      <c r="D191" t="s">
        <v>192</v>
      </c>
      <c r="E191">
        <v>808.02</v>
      </c>
      <c r="F191">
        <v>1616.04</v>
      </c>
      <c r="H191">
        <v>2424.06</v>
      </c>
      <c r="I191" t="s">
        <v>193</v>
      </c>
      <c r="J191" t="s">
        <v>194</v>
      </c>
      <c r="K191">
        <v>2</v>
      </c>
      <c r="L191" s="1"/>
    </row>
    <row r="192" spans="1:12" x14ac:dyDescent="0.25">
      <c r="A192">
        <v>403010179</v>
      </c>
      <c r="B192" t="s">
        <v>391</v>
      </c>
      <c r="C192" t="s">
        <v>387</v>
      </c>
      <c r="D192" t="s">
        <v>192</v>
      </c>
      <c r="E192">
        <v>1191.5</v>
      </c>
      <c r="F192">
        <v>1191.5</v>
      </c>
      <c r="H192">
        <v>2383</v>
      </c>
      <c r="I192" t="s">
        <v>193</v>
      </c>
      <c r="J192" t="s">
        <v>194</v>
      </c>
      <c r="K192">
        <v>1</v>
      </c>
      <c r="L192" s="1"/>
    </row>
    <row r="193" spans="1:12" x14ac:dyDescent="0.25">
      <c r="A193">
        <v>403010187</v>
      </c>
      <c r="B193" t="s">
        <v>392</v>
      </c>
      <c r="C193" t="s">
        <v>387</v>
      </c>
      <c r="D193" t="s">
        <v>192</v>
      </c>
      <c r="E193">
        <v>1390.64</v>
      </c>
      <c r="F193">
        <v>1390.64</v>
      </c>
      <c r="H193">
        <v>2781.28</v>
      </c>
      <c r="I193" t="s">
        <v>193</v>
      </c>
      <c r="J193" t="s">
        <v>194</v>
      </c>
      <c r="K193">
        <v>1</v>
      </c>
      <c r="L193" s="1"/>
    </row>
    <row r="194" spans="1:12" x14ac:dyDescent="0.25">
      <c r="A194">
        <v>403010322</v>
      </c>
      <c r="B194" t="s">
        <v>393</v>
      </c>
      <c r="C194" t="s">
        <v>387</v>
      </c>
      <c r="D194" t="s">
        <v>192</v>
      </c>
      <c r="E194">
        <v>1191.5</v>
      </c>
      <c r="F194">
        <v>1191.5</v>
      </c>
      <c r="H194">
        <v>2383</v>
      </c>
      <c r="I194" t="s">
        <v>193</v>
      </c>
      <c r="J194" t="s">
        <v>194</v>
      </c>
      <c r="K194">
        <v>1</v>
      </c>
      <c r="L194" s="1"/>
    </row>
    <row r="195" spans="1:12" x14ac:dyDescent="0.25">
      <c r="A195">
        <v>403020077</v>
      </c>
      <c r="B195" t="s">
        <v>394</v>
      </c>
      <c r="C195" t="s">
        <v>387</v>
      </c>
      <c r="D195" t="s">
        <v>192</v>
      </c>
      <c r="E195">
        <v>382.18</v>
      </c>
      <c r="F195">
        <v>1146.54</v>
      </c>
      <c r="H195">
        <v>1528.72</v>
      </c>
      <c r="I195" t="s">
        <v>193</v>
      </c>
      <c r="J195" t="s">
        <v>194</v>
      </c>
      <c r="K195">
        <v>3</v>
      </c>
      <c r="L195" s="1"/>
    </row>
    <row r="196" spans="1:12" x14ac:dyDescent="0.25">
      <c r="A196">
        <v>403020085</v>
      </c>
      <c r="B196" t="s">
        <v>395</v>
      </c>
      <c r="C196" t="s">
        <v>387</v>
      </c>
      <c r="D196" t="s">
        <v>192</v>
      </c>
      <c r="E196">
        <v>432.47</v>
      </c>
      <c r="F196">
        <v>1297.4100000000001</v>
      </c>
      <c r="H196">
        <v>1729.88</v>
      </c>
      <c r="I196" t="s">
        <v>193</v>
      </c>
      <c r="J196" t="s">
        <v>194</v>
      </c>
      <c r="K196">
        <v>3</v>
      </c>
      <c r="L196" s="1"/>
    </row>
    <row r="197" spans="1:12" x14ac:dyDescent="0.25">
      <c r="A197">
        <v>403020107</v>
      </c>
      <c r="B197" t="s">
        <v>396</v>
      </c>
      <c r="C197" t="s">
        <v>387</v>
      </c>
      <c r="D197" t="s">
        <v>192</v>
      </c>
      <c r="E197">
        <v>515.25</v>
      </c>
      <c r="F197">
        <v>1030.5</v>
      </c>
      <c r="H197">
        <v>1545.75</v>
      </c>
      <c r="I197" t="s">
        <v>193</v>
      </c>
      <c r="J197" t="s">
        <v>194</v>
      </c>
      <c r="K197">
        <v>2</v>
      </c>
      <c r="L197" s="1"/>
    </row>
    <row r="198" spans="1:12" x14ac:dyDescent="0.25">
      <c r="A198">
        <v>403050111</v>
      </c>
      <c r="B198" t="s">
        <v>397</v>
      </c>
      <c r="C198" t="s">
        <v>387</v>
      </c>
      <c r="D198" t="s">
        <v>192</v>
      </c>
      <c r="E198">
        <v>782.17</v>
      </c>
      <c r="F198">
        <v>1564.34</v>
      </c>
      <c r="H198">
        <v>2346.5100000000002</v>
      </c>
      <c r="I198" t="s">
        <v>193</v>
      </c>
      <c r="J198" t="s">
        <v>194</v>
      </c>
      <c r="K198">
        <v>2</v>
      </c>
      <c r="L198" s="1"/>
    </row>
    <row r="199" spans="1:12" x14ac:dyDescent="0.25">
      <c r="A199">
        <v>403050146</v>
      </c>
      <c r="B199" t="s">
        <v>398</v>
      </c>
      <c r="C199" t="s">
        <v>387</v>
      </c>
      <c r="D199" t="s">
        <v>192</v>
      </c>
      <c r="E199">
        <v>1024.54</v>
      </c>
      <c r="F199">
        <v>1024.54</v>
      </c>
      <c r="H199">
        <v>2049.08</v>
      </c>
      <c r="I199" t="s">
        <v>193</v>
      </c>
      <c r="J199" t="s">
        <v>194</v>
      </c>
      <c r="K199">
        <v>1</v>
      </c>
      <c r="L199" s="1"/>
    </row>
    <row r="200" spans="1:12" x14ac:dyDescent="0.25">
      <c r="A200">
        <v>405010010</v>
      </c>
      <c r="B200" t="s">
        <v>399</v>
      </c>
      <c r="C200" t="s">
        <v>400</v>
      </c>
      <c r="D200" t="s">
        <v>401</v>
      </c>
      <c r="E200">
        <v>203.74</v>
      </c>
      <c r="F200">
        <v>611.22</v>
      </c>
      <c r="H200">
        <v>814.96</v>
      </c>
      <c r="I200" t="s">
        <v>193</v>
      </c>
      <c r="J200" t="s">
        <v>194</v>
      </c>
      <c r="K200">
        <v>3</v>
      </c>
      <c r="L200" s="1"/>
    </row>
    <row r="201" spans="1:12" x14ac:dyDescent="0.25">
      <c r="A201">
        <v>405010028</v>
      </c>
      <c r="B201" t="s">
        <v>402</v>
      </c>
      <c r="C201" t="s">
        <v>400</v>
      </c>
      <c r="D201" t="s">
        <v>401</v>
      </c>
      <c r="E201">
        <v>278.89999999999998</v>
      </c>
      <c r="F201">
        <v>557.79999999999995</v>
      </c>
      <c r="H201">
        <v>836.7</v>
      </c>
      <c r="I201" t="s">
        <v>193</v>
      </c>
      <c r="J201" t="s">
        <v>194</v>
      </c>
      <c r="K201">
        <v>2</v>
      </c>
      <c r="L201" s="1"/>
    </row>
    <row r="202" spans="1:12" x14ac:dyDescent="0.25">
      <c r="A202">
        <v>405010036</v>
      </c>
      <c r="B202" t="s">
        <v>403</v>
      </c>
      <c r="C202" t="s">
        <v>400</v>
      </c>
      <c r="D202" t="s">
        <v>401</v>
      </c>
      <c r="E202">
        <v>681.87</v>
      </c>
      <c r="F202">
        <v>681.87</v>
      </c>
      <c r="H202">
        <v>1363.74</v>
      </c>
      <c r="I202" t="s">
        <v>193</v>
      </c>
      <c r="J202" t="s">
        <v>194</v>
      </c>
      <c r="K202">
        <v>1</v>
      </c>
      <c r="L202" s="1"/>
    </row>
    <row r="203" spans="1:12" x14ac:dyDescent="0.25">
      <c r="A203">
        <v>405010079</v>
      </c>
      <c r="B203" t="s">
        <v>404</v>
      </c>
      <c r="C203" t="s">
        <v>400</v>
      </c>
      <c r="D203" t="s">
        <v>401</v>
      </c>
      <c r="E203">
        <v>78.75</v>
      </c>
      <c r="F203">
        <v>472.5</v>
      </c>
      <c r="H203">
        <v>551.25</v>
      </c>
      <c r="I203" t="s">
        <v>193</v>
      </c>
      <c r="J203" t="s">
        <v>194</v>
      </c>
      <c r="K203">
        <v>6</v>
      </c>
      <c r="L203" s="1">
        <v>157.5</v>
      </c>
    </row>
    <row r="204" spans="1:12" x14ac:dyDescent="0.25">
      <c r="A204">
        <v>405010117</v>
      </c>
      <c r="B204" t="s">
        <v>405</v>
      </c>
      <c r="C204" t="s">
        <v>400</v>
      </c>
      <c r="D204" t="s">
        <v>401</v>
      </c>
      <c r="E204">
        <v>689.66</v>
      </c>
      <c r="F204">
        <v>689.66</v>
      </c>
      <c r="H204">
        <v>1379.32</v>
      </c>
      <c r="I204" t="s">
        <v>193</v>
      </c>
      <c r="J204" t="s">
        <v>194</v>
      </c>
      <c r="K204">
        <v>1</v>
      </c>
      <c r="L204" s="1"/>
    </row>
    <row r="205" spans="1:12" x14ac:dyDescent="0.25">
      <c r="A205">
        <v>405010125</v>
      </c>
      <c r="B205" t="s">
        <v>406</v>
      </c>
      <c r="C205" t="s">
        <v>400</v>
      </c>
      <c r="D205" t="s">
        <v>401</v>
      </c>
      <c r="E205">
        <v>311.04000000000002</v>
      </c>
      <c r="F205">
        <v>622.08000000000004</v>
      </c>
      <c r="H205">
        <v>933.12</v>
      </c>
      <c r="I205" t="s">
        <v>193</v>
      </c>
      <c r="J205" t="s">
        <v>194</v>
      </c>
      <c r="K205">
        <v>2</v>
      </c>
      <c r="L205" s="1"/>
    </row>
    <row r="206" spans="1:12" x14ac:dyDescent="0.25">
      <c r="A206">
        <v>405010133</v>
      </c>
      <c r="B206" t="s">
        <v>407</v>
      </c>
      <c r="C206" t="s">
        <v>400</v>
      </c>
      <c r="D206" t="s">
        <v>192</v>
      </c>
      <c r="E206">
        <v>1138.6600000000001</v>
      </c>
      <c r="F206">
        <v>1138.6600000000001</v>
      </c>
      <c r="H206">
        <v>2277.3200000000002</v>
      </c>
      <c r="I206" t="s">
        <v>199</v>
      </c>
      <c r="J206" t="s">
        <v>194</v>
      </c>
      <c r="K206">
        <v>1</v>
      </c>
      <c r="L206" s="1"/>
    </row>
    <row r="207" spans="1:12" x14ac:dyDescent="0.25">
      <c r="A207">
        <v>405010150</v>
      </c>
      <c r="B207" t="s">
        <v>408</v>
      </c>
      <c r="C207" t="s">
        <v>400</v>
      </c>
      <c r="D207" t="s">
        <v>192</v>
      </c>
      <c r="E207">
        <v>203.73</v>
      </c>
      <c r="F207">
        <v>611.19000000000005</v>
      </c>
      <c r="H207">
        <v>814.92</v>
      </c>
      <c r="I207" t="s">
        <v>199</v>
      </c>
      <c r="J207" t="s">
        <v>194</v>
      </c>
      <c r="K207">
        <v>3.0000000000000004</v>
      </c>
      <c r="L207" s="1"/>
    </row>
    <row r="208" spans="1:12" x14ac:dyDescent="0.25">
      <c r="A208">
        <v>405020015</v>
      </c>
      <c r="B208" t="s">
        <v>409</v>
      </c>
      <c r="C208" t="s">
        <v>400</v>
      </c>
      <c r="D208" t="s">
        <v>401</v>
      </c>
      <c r="E208">
        <v>1661.76</v>
      </c>
      <c r="F208">
        <v>1661.76</v>
      </c>
      <c r="H208">
        <v>3323.52</v>
      </c>
      <c r="I208" t="s">
        <v>193</v>
      </c>
      <c r="J208" t="s">
        <v>194</v>
      </c>
      <c r="K208">
        <v>1</v>
      </c>
      <c r="L208" s="1"/>
    </row>
    <row r="209" spans="1:12" x14ac:dyDescent="0.25">
      <c r="A209">
        <v>405020023</v>
      </c>
      <c r="B209" t="s">
        <v>410</v>
      </c>
      <c r="C209" t="s">
        <v>400</v>
      </c>
      <c r="D209" t="s">
        <v>401</v>
      </c>
      <c r="E209">
        <v>1167.82</v>
      </c>
      <c r="F209">
        <v>1167.82</v>
      </c>
      <c r="H209">
        <v>2335.64</v>
      </c>
      <c r="I209" t="s">
        <v>193</v>
      </c>
      <c r="J209" t="s">
        <v>194</v>
      </c>
      <c r="K209">
        <v>1</v>
      </c>
      <c r="L209" s="1"/>
    </row>
    <row r="210" spans="1:12" x14ac:dyDescent="0.25">
      <c r="A210">
        <v>405030070</v>
      </c>
      <c r="B210" t="s">
        <v>411</v>
      </c>
      <c r="C210" t="s">
        <v>400</v>
      </c>
      <c r="D210" t="s">
        <v>401</v>
      </c>
      <c r="E210">
        <v>1074.8599999999999</v>
      </c>
      <c r="F210">
        <v>1074.8599999999999</v>
      </c>
      <c r="H210">
        <v>2149.7199999999998</v>
      </c>
      <c r="I210" t="s">
        <v>193</v>
      </c>
      <c r="J210" t="s">
        <v>194</v>
      </c>
      <c r="K210">
        <v>1</v>
      </c>
      <c r="L210" s="1"/>
    </row>
    <row r="211" spans="1:12" x14ac:dyDescent="0.25">
      <c r="A211">
        <v>405030134</v>
      </c>
      <c r="B211" t="s">
        <v>412</v>
      </c>
      <c r="C211" t="s">
        <v>400</v>
      </c>
      <c r="D211" t="s">
        <v>401</v>
      </c>
      <c r="E211">
        <v>381.08</v>
      </c>
      <c r="F211">
        <v>762.16</v>
      </c>
      <c r="H211">
        <v>1143.24</v>
      </c>
      <c r="I211" t="s">
        <v>193</v>
      </c>
      <c r="J211" t="s">
        <v>194</v>
      </c>
      <c r="K211">
        <v>2</v>
      </c>
      <c r="L211" s="1"/>
    </row>
    <row r="212" spans="1:12" x14ac:dyDescent="0.25">
      <c r="A212">
        <v>405030142</v>
      </c>
      <c r="B212" t="s">
        <v>413</v>
      </c>
      <c r="C212" t="s">
        <v>400</v>
      </c>
      <c r="D212" t="s">
        <v>192</v>
      </c>
      <c r="E212">
        <v>2667.29</v>
      </c>
      <c r="F212">
        <v>2667.29</v>
      </c>
      <c r="H212">
        <v>5334.58</v>
      </c>
      <c r="I212" t="s">
        <v>199</v>
      </c>
      <c r="J212" t="s">
        <v>194</v>
      </c>
      <c r="K212">
        <v>1</v>
      </c>
      <c r="L212" s="1"/>
    </row>
    <row r="213" spans="1:12" x14ac:dyDescent="0.25">
      <c r="A213">
        <v>405030169</v>
      </c>
      <c r="B213" t="s">
        <v>414</v>
      </c>
      <c r="C213" t="s">
        <v>400</v>
      </c>
      <c r="D213" t="s">
        <v>192</v>
      </c>
      <c r="E213">
        <v>4183.12</v>
      </c>
      <c r="F213">
        <v>4183.12</v>
      </c>
      <c r="H213">
        <v>8366.24</v>
      </c>
      <c r="I213" t="s">
        <v>199</v>
      </c>
      <c r="J213" t="s">
        <v>194</v>
      </c>
      <c r="K213">
        <v>1</v>
      </c>
      <c r="L213" s="1"/>
    </row>
    <row r="214" spans="1:12" x14ac:dyDescent="0.25">
      <c r="A214">
        <v>405030177</v>
      </c>
      <c r="B214" t="s">
        <v>415</v>
      </c>
      <c r="C214" t="s">
        <v>400</v>
      </c>
      <c r="D214" t="s">
        <v>192</v>
      </c>
      <c r="E214">
        <v>4701.84</v>
      </c>
      <c r="F214">
        <v>4701.84</v>
      </c>
      <c r="H214">
        <v>9403.68</v>
      </c>
      <c r="I214" t="s">
        <v>199</v>
      </c>
      <c r="J214" t="s">
        <v>194</v>
      </c>
      <c r="K214">
        <v>1</v>
      </c>
      <c r="L214" s="1"/>
    </row>
    <row r="215" spans="1:12" x14ac:dyDescent="0.25">
      <c r="A215">
        <v>405030185</v>
      </c>
      <c r="B215" t="s">
        <v>416</v>
      </c>
      <c r="C215" t="s">
        <v>400</v>
      </c>
      <c r="D215" t="s">
        <v>192</v>
      </c>
      <c r="E215">
        <v>743</v>
      </c>
      <c r="F215">
        <v>743</v>
      </c>
      <c r="H215">
        <v>1486</v>
      </c>
      <c r="I215" t="s">
        <v>199</v>
      </c>
      <c r="J215" t="s">
        <v>194</v>
      </c>
      <c r="K215">
        <v>1</v>
      </c>
      <c r="L215" s="1"/>
    </row>
    <row r="216" spans="1:12" x14ac:dyDescent="0.25">
      <c r="A216">
        <v>405030193</v>
      </c>
      <c r="B216" t="s">
        <v>417</v>
      </c>
      <c r="C216" t="s">
        <v>400</v>
      </c>
      <c r="D216" t="s">
        <v>401</v>
      </c>
      <c r="E216">
        <v>430.46</v>
      </c>
      <c r="F216">
        <v>430.46</v>
      </c>
      <c r="H216">
        <v>860.92</v>
      </c>
      <c r="I216" t="s">
        <v>193</v>
      </c>
      <c r="J216" t="s">
        <v>194</v>
      </c>
      <c r="K216">
        <v>1</v>
      </c>
      <c r="L216" s="1"/>
    </row>
    <row r="217" spans="1:12" x14ac:dyDescent="0.25">
      <c r="A217">
        <v>405040016</v>
      </c>
      <c r="B217" t="s">
        <v>418</v>
      </c>
      <c r="C217" t="s">
        <v>400</v>
      </c>
      <c r="D217" t="s">
        <v>401</v>
      </c>
      <c r="E217">
        <v>282.08999999999997</v>
      </c>
      <c r="F217">
        <v>564.17999999999995</v>
      </c>
      <c r="H217">
        <v>846.27</v>
      </c>
      <c r="I217" t="s">
        <v>193</v>
      </c>
      <c r="J217" t="s">
        <v>194</v>
      </c>
      <c r="K217">
        <v>2</v>
      </c>
      <c r="L217" s="1"/>
    </row>
    <row r="218" spans="1:12" x14ac:dyDescent="0.25">
      <c r="A218">
        <v>405040059</v>
      </c>
      <c r="B218" t="s">
        <v>419</v>
      </c>
      <c r="C218" t="s">
        <v>400</v>
      </c>
      <c r="D218" t="s">
        <v>192</v>
      </c>
      <c r="E218">
        <v>650.66</v>
      </c>
      <c r="F218">
        <v>650.66</v>
      </c>
      <c r="H218">
        <v>1301.32</v>
      </c>
      <c r="I218" t="s">
        <v>199</v>
      </c>
      <c r="J218" t="s">
        <v>194</v>
      </c>
      <c r="K218">
        <v>1</v>
      </c>
      <c r="L218" s="1"/>
    </row>
    <row r="219" spans="1:12" x14ac:dyDescent="0.25">
      <c r="A219">
        <v>405040067</v>
      </c>
      <c r="B219" t="s">
        <v>420</v>
      </c>
      <c r="C219" t="s">
        <v>400</v>
      </c>
      <c r="D219" t="s">
        <v>192</v>
      </c>
      <c r="E219">
        <v>415.58</v>
      </c>
      <c r="F219">
        <v>831.16</v>
      </c>
      <c r="H219">
        <v>1246.74</v>
      </c>
      <c r="I219" t="s">
        <v>199</v>
      </c>
      <c r="J219" t="s">
        <v>194</v>
      </c>
      <c r="K219">
        <v>2</v>
      </c>
      <c r="L219" s="1"/>
    </row>
    <row r="220" spans="1:12" x14ac:dyDescent="0.25">
      <c r="A220">
        <v>405040075</v>
      </c>
      <c r="B220" t="s">
        <v>421</v>
      </c>
      <c r="C220" t="s">
        <v>400</v>
      </c>
      <c r="D220" t="s">
        <v>192</v>
      </c>
      <c r="E220">
        <v>587.52</v>
      </c>
      <c r="F220">
        <v>587.52</v>
      </c>
      <c r="H220">
        <v>1175.04</v>
      </c>
      <c r="I220" t="s">
        <v>199</v>
      </c>
      <c r="J220" t="s">
        <v>194</v>
      </c>
      <c r="K220">
        <v>1</v>
      </c>
      <c r="L220" s="1"/>
    </row>
    <row r="221" spans="1:12" x14ac:dyDescent="0.25">
      <c r="A221">
        <v>405040105</v>
      </c>
      <c r="B221" t="s">
        <v>422</v>
      </c>
      <c r="C221" t="s">
        <v>400</v>
      </c>
      <c r="D221" t="s">
        <v>401</v>
      </c>
      <c r="E221">
        <v>846.19</v>
      </c>
      <c r="F221">
        <v>846.19</v>
      </c>
      <c r="H221">
        <v>1692.38</v>
      </c>
      <c r="I221" t="s">
        <v>193</v>
      </c>
      <c r="J221" t="s">
        <v>194</v>
      </c>
      <c r="K221">
        <v>1</v>
      </c>
      <c r="L221" s="1"/>
    </row>
    <row r="222" spans="1:12" x14ac:dyDescent="0.25">
      <c r="A222">
        <v>405040148</v>
      </c>
      <c r="B222" t="s">
        <v>423</v>
      </c>
      <c r="C222" t="s">
        <v>400</v>
      </c>
      <c r="D222" t="s">
        <v>192</v>
      </c>
      <c r="E222">
        <v>619.16999999999996</v>
      </c>
      <c r="F222">
        <v>619.16999999999996</v>
      </c>
      <c r="H222">
        <v>1238.3399999999999</v>
      </c>
      <c r="I222" t="s">
        <v>199</v>
      </c>
      <c r="J222" t="s">
        <v>194</v>
      </c>
      <c r="K222">
        <v>1</v>
      </c>
      <c r="L222" s="1"/>
    </row>
    <row r="223" spans="1:12" x14ac:dyDescent="0.25">
      <c r="A223">
        <v>405040156</v>
      </c>
      <c r="B223" t="s">
        <v>424</v>
      </c>
      <c r="C223" t="s">
        <v>400</v>
      </c>
      <c r="D223" t="s">
        <v>192</v>
      </c>
      <c r="E223">
        <v>587.51</v>
      </c>
      <c r="F223">
        <v>587.51</v>
      </c>
      <c r="H223">
        <v>1175.02</v>
      </c>
      <c r="I223" t="s">
        <v>199</v>
      </c>
      <c r="J223" t="s">
        <v>194</v>
      </c>
      <c r="K223">
        <v>1</v>
      </c>
      <c r="L223" s="1"/>
    </row>
    <row r="224" spans="1:12" x14ac:dyDescent="0.25">
      <c r="A224">
        <v>405040164</v>
      </c>
      <c r="B224" t="s">
        <v>425</v>
      </c>
      <c r="C224" t="s">
        <v>400</v>
      </c>
      <c r="D224" t="s">
        <v>192</v>
      </c>
      <c r="E224">
        <v>730.42</v>
      </c>
      <c r="F224">
        <v>730.42</v>
      </c>
      <c r="H224">
        <v>1460.84</v>
      </c>
      <c r="I224" t="s">
        <v>199</v>
      </c>
      <c r="J224" t="s">
        <v>194</v>
      </c>
      <c r="K224">
        <v>1</v>
      </c>
      <c r="L224" s="1"/>
    </row>
    <row r="225" spans="1:12" x14ac:dyDescent="0.25">
      <c r="A225">
        <v>405040202</v>
      </c>
      <c r="B225" t="s">
        <v>426</v>
      </c>
      <c r="C225" t="s">
        <v>400</v>
      </c>
      <c r="D225" t="s">
        <v>401</v>
      </c>
      <c r="E225">
        <v>449.44</v>
      </c>
      <c r="F225">
        <v>449.44</v>
      </c>
      <c r="H225">
        <v>898.88</v>
      </c>
      <c r="I225" t="s">
        <v>193</v>
      </c>
      <c r="J225" t="s">
        <v>194</v>
      </c>
      <c r="K225">
        <v>1</v>
      </c>
      <c r="L225" s="1"/>
    </row>
    <row r="226" spans="1:12" x14ac:dyDescent="0.25">
      <c r="A226">
        <v>405040210</v>
      </c>
      <c r="B226" t="s">
        <v>427</v>
      </c>
      <c r="C226" t="s">
        <v>400</v>
      </c>
      <c r="D226" t="s">
        <v>401</v>
      </c>
      <c r="E226">
        <v>453.61</v>
      </c>
      <c r="F226">
        <v>453.61</v>
      </c>
      <c r="H226">
        <v>907.22</v>
      </c>
      <c r="I226" t="s">
        <v>193</v>
      </c>
      <c r="J226" t="s">
        <v>194</v>
      </c>
      <c r="K226">
        <v>1</v>
      </c>
      <c r="L226" s="1"/>
    </row>
    <row r="227" spans="1:12" x14ac:dyDescent="0.25">
      <c r="A227">
        <v>405050011</v>
      </c>
      <c r="B227" t="s">
        <v>428</v>
      </c>
      <c r="C227" t="s">
        <v>400</v>
      </c>
      <c r="D227" t="s">
        <v>401</v>
      </c>
      <c r="E227">
        <v>249.85</v>
      </c>
      <c r="F227">
        <v>499.7</v>
      </c>
      <c r="H227">
        <v>749.55</v>
      </c>
      <c r="I227" t="s">
        <v>193</v>
      </c>
      <c r="J227" t="s">
        <v>194</v>
      </c>
      <c r="K227">
        <v>2</v>
      </c>
      <c r="L227" s="1"/>
    </row>
    <row r="228" spans="1:12" x14ac:dyDescent="0.25">
      <c r="A228">
        <v>405050046</v>
      </c>
      <c r="B228" t="s">
        <v>429</v>
      </c>
      <c r="C228" t="s">
        <v>400</v>
      </c>
      <c r="D228" t="s">
        <v>401</v>
      </c>
      <c r="E228">
        <v>587.51</v>
      </c>
      <c r="F228">
        <v>587.51</v>
      </c>
      <c r="H228">
        <v>1175.02</v>
      </c>
      <c r="I228" t="s">
        <v>193</v>
      </c>
      <c r="J228" t="s">
        <v>194</v>
      </c>
      <c r="K228">
        <v>1</v>
      </c>
      <c r="L228" s="1"/>
    </row>
    <row r="229" spans="1:12" x14ac:dyDescent="0.25">
      <c r="A229">
        <v>405050054</v>
      </c>
      <c r="B229" t="s">
        <v>430</v>
      </c>
      <c r="C229" t="s">
        <v>400</v>
      </c>
      <c r="D229" t="s">
        <v>401</v>
      </c>
      <c r="E229">
        <v>453.41</v>
      </c>
      <c r="F229">
        <v>453.41</v>
      </c>
      <c r="H229">
        <v>906.82</v>
      </c>
      <c r="I229" t="s">
        <v>193</v>
      </c>
      <c r="J229" t="s">
        <v>194</v>
      </c>
      <c r="K229">
        <v>1</v>
      </c>
      <c r="L229" s="1"/>
    </row>
    <row r="230" spans="1:12" x14ac:dyDescent="0.25">
      <c r="A230">
        <v>405050097</v>
      </c>
      <c r="B230" t="s">
        <v>431</v>
      </c>
      <c r="C230" t="s">
        <v>400</v>
      </c>
      <c r="D230" t="s">
        <v>401</v>
      </c>
      <c r="E230">
        <v>531.6</v>
      </c>
      <c r="F230">
        <v>531.6</v>
      </c>
      <c r="H230">
        <v>1063.2</v>
      </c>
      <c r="I230" t="s">
        <v>193</v>
      </c>
      <c r="J230" t="s">
        <v>194</v>
      </c>
      <c r="K230">
        <v>1</v>
      </c>
      <c r="L230" s="1"/>
    </row>
    <row r="231" spans="1:12" x14ac:dyDescent="0.25">
      <c r="A231">
        <v>405050100</v>
      </c>
      <c r="B231" t="s">
        <v>432</v>
      </c>
      <c r="C231" t="s">
        <v>400</v>
      </c>
      <c r="D231" t="s">
        <v>401</v>
      </c>
      <c r="E231">
        <v>483.6</v>
      </c>
      <c r="F231">
        <v>483.6</v>
      </c>
      <c r="H231">
        <v>967.2</v>
      </c>
      <c r="I231" t="s">
        <v>193</v>
      </c>
      <c r="J231" t="s">
        <v>194</v>
      </c>
      <c r="K231">
        <v>1</v>
      </c>
      <c r="L231" s="1"/>
    </row>
    <row r="232" spans="1:12" x14ac:dyDescent="0.25">
      <c r="A232">
        <v>405050119</v>
      </c>
      <c r="B232" t="s">
        <v>433</v>
      </c>
      <c r="C232" t="s">
        <v>400</v>
      </c>
      <c r="D232" t="s">
        <v>401</v>
      </c>
      <c r="E232">
        <v>651.6</v>
      </c>
      <c r="F232">
        <v>450</v>
      </c>
      <c r="H232">
        <v>1101.5999999999999</v>
      </c>
      <c r="I232" t="s">
        <v>193</v>
      </c>
      <c r="J232" t="s">
        <v>194</v>
      </c>
      <c r="K232">
        <v>0.69060773480662985</v>
      </c>
      <c r="L232" s="1"/>
    </row>
    <row r="233" spans="1:12" x14ac:dyDescent="0.25">
      <c r="A233">
        <v>405050135</v>
      </c>
      <c r="B233" t="s">
        <v>434</v>
      </c>
      <c r="C233" t="s">
        <v>400</v>
      </c>
      <c r="D233" t="s">
        <v>192</v>
      </c>
      <c r="E233">
        <v>873.61</v>
      </c>
      <c r="F233">
        <v>873.61</v>
      </c>
      <c r="H233">
        <v>1747.22</v>
      </c>
      <c r="I233" t="s">
        <v>199</v>
      </c>
      <c r="J233" t="s">
        <v>194</v>
      </c>
      <c r="K233">
        <v>1</v>
      </c>
      <c r="L233" s="1"/>
    </row>
    <row r="234" spans="1:12" x14ac:dyDescent="0.25">
      <c r="A234">
        <v>405050143</v>
      </c>
      <c r="B234" t="s">
        <v>435</v>
      </c>
      <c r="C234" t="s">
        <v>400</v>
      </c>
      <c r="D234" t="s">
        <v>401</v>
      </c>
      <c r="E234">
        <v>1083.55</v>
      </c>
      <c r="F234">
        <v>1083.55</v>
      </c>
      <c r="H234">
        <v>2167.1</v>
      </c>
      <c r="I234" t="s">
        <v>193</v>
      </c>
      <c r="J234" t="s">
        <v>194</v>
      </c>
      <c r="K234">
        <v>1</v>
      </c>
      <c r="L234" s="1"/>
    </row>
    <row r="235" spans="1:12" x14ac:dyDescent="0.25">
      <c r="A235">
        <v>405050151</v>
      </c>
      <c r="B235" t="s">
        <v>436</v>
      </c>
      <c r="C235" t="s">
        <v>400</v>
      </c>
      <c r="D235" t="s">
        <v>401</v>
      </c>
      <c r="E235">
        <v>1112.83</v>
      </c>
      <c r="F235">
        <v>1112.83</v>
      </c>
      <c r="H235">
        <v>2225.66</v>
      </c>
      <c r="I235" t="s">
        <v>193</v>
      </c>
      <c r="J235" t="s">
        <v>194</v>
      </c>
      <c r="K235">
        <v>1</v>
      </c>
      <c r="L235" s="1"/>
    </row>
    <row r="236" spans="1:12" x14ac:dyDescent="0.25">
      <c r="A236">
        <v>405050216</v>
      </c>
      <c r="B236" t="s">
        <v>437</v>
      </c>
      <c r="C236" t="s">
        <v>400</v>
      </c>
      <c r="D236" t="s">
        <v>401</v>
      </c>
      <c r="E236">
        <v>172.27</v>
      </c>
      <c r="F236">
        <v>516.80999999999995</v>
      </c>
      <c r="H236">
        <v>689.08</v>
      </c>
      <c r="I236" t="s">
        <v>193</v>
      </c>
      <c r="J236" t="s">
        <v>194</v>
      </c>
      <c r="K236">
        <v>2.9999999999999996</v>
      </c>
      <c r="L236" s="1"/>
    </row>
    <row r="237" spans="1:12" x14ac:dyDescent="0.25">
      <c r="A237">
        <v>405050224</v>
      </c>
      <c r="B237" t="s">
        <v>438</v>
      </c>
      <c r="C237" t="s">
        <v>400</v>
      </c>
      <c r="D237" t="s">
        <v>401</v>
      </c>
      <c r="E237">
        <v>436.44</v>
      </c>
      <c r="F237">
        <v>872.88</v>
      </c>
      <c r="H237">
        <v>1309.32</v>
      </c>
      <c r="I237" t="s">
        <v>193</v>
      </c>
      <c r="J237" t="s">
        <v>194</v>
      </c>
      <c r="K237">
        <v>2</v>
      </c>
      <c r="L237" s="1"/>
    </row>
    <row r="238" spans="1:12" x14ac:dyDescent="0.25">
      <c r="A238">
        <v>405050232</v>
      </c>
      <c r="B238" t="s">
        <v>439</v>
      </c>
      <c r="C238" t="s">
        <v>400</v>
      </c>
      <c r="D238" t="s">
        <v>192</v>
      </c>
      <c r="E238">
        <v>794.89</v>
      </c>
      <c r="F238">
        <v>794.89</v>
      </c>
      <c r="H238">
        <v>1589.78</v>
      </c>
      <c r="I238" t="s">
        <v>199</v>
      </c>
      <c r="J238" t="s">
        <v>194</v>
      </c>
      <c r="K238">
        <v>1</v>
      </c>
      <c r="L238" s="1"/>
    </row>
    <row r="239" spans="1:12" x14ac:dyDescent="0.25">
      <c r="A239">
        <v>405050313</v>
      </c>
      <c r="B239" t="s">
        <v>440</v>
      </c>
      <c r="C239" t="s">
        <v>400</v>
      </c>
      <c r="D239" t="s">
        <v>192</v>
      </c>
      <c r="E239">
        <v>965.45</v>
      </c>
      <c r="F239">
        <v>965.45</v>
      </c>
      <c r="H239">
        <v>1930.9</v>
      </c>
      <c r="I239" t="s">
        <v>199</v>
      </c>
      <c r="J239" t="s">
        <v>194</v>
      </c>
      <c r="K239">
        <v>1</v>
      </c>
      <c r="L239" s="1"/>
    </row>
    <row r="240" spans="1:12" x14ac:dyDescent="0.25">
      <c r="A240">
        <v>405050321</v>
      </c>
      <c r="B240" t="s">
        <v>441</v>
      </c>
      <c r="C240" t="s">
        <v>400</v>
      </c>
      <c r="D240" t="s">
        <v>401</v>
      </c>
      <c r="E240">
        <v>898.35</v>
      </c>
      <c r="F240">
        <v>898.35</v>
      </c>
      <c r="H240">
        <v>1796.7</v>
      </c>
      <c r="I240" t="s">
        <v>193</v>
      </c>
      <c r="J240" t="s">
        <v>194</v>
      </c>
      <c r="K240">
        <v>1</v>
      </c>
      <c r="L240" s="1"/>
    </row>
    <row r="241" spans="1:12" x14ac:dyDescent="0.25">
      <c r="A241">
        <v>405050356</v>
      </c>
      <c r="B241" t="s">
        <v>442</v>
      </c>
      <c r="C241" t="s">
        <v>400</v>
      </c>
      <c r="D241" t="s">
        <v>192</v>
      </c>
      <c r="E241">
        <v>1236.75</v>
      </c>
      <c r="F241">
        <v>1236.75</v>
      </c>
      <c r="H241">
        <v>2473.5</v>
      </c>
      <c r="I241" t="s">
        <v>199</v>
      </c>
      <c r="J241" t="s">
        <v>194</v>
      </c>
      <c r="K241">
        <v>1</v>
      </c>
      <c r="L241" s="1"/>
    </row>
    <row r="242" spans="1:12" x14ac:dyDescent="0.25">
      <c r="A242">
        <v>405050372</v>
      </c>
      <c r="B242" t="s">
        <v>443</v>
      </c>
      <c r="C242" t="s">
        <v>400</v>
      </c>
      <c r="D242" t="s">
        <v>401</v>
      </c>
      <c r="E242">
        <v>771.6</v>
      </c>
      <c r="F242">
        <v>450</v>
      </c>
      <c r="H242">
        <v>1221.5999999999999</v>
      </c>
      <c r="I242" t="s">
        <v>193</v>
      </c>
      <c r="J242" t="s">
        <v>194</v>
      </c>
      <c r="K242">
        <v>0.58320373250388802</v>
      </c>
      <c r="L242" s="1"/>
    </row>
    <row r="243" spans="1:12" x14ac:dyDescent="0.25">
      <c r="A243">
        <v>405030045</v>
      </c>
      <c r="B243" t="s">
        <v>444</v>
      </c>
      <c r="C243" t="s">
        <v>445</v>
      </c>
      <c r="D243" t="s">
        <v>446</v>
      </c>
      <c r="E243">
        <v>107.61</v>
      </c>
      <c r="F243">
        <v>538.04999999999995</v>
      </c>
      <c r="H243">
        <v>645.66</v>
      </c>
      <c r="I243" t="s">
        <v>193</v>
      </c>
      <c r="J243" t="s">
        <v>194</v>
      </c>
      <c r="K243">
        <v>5</v>
      </c>
      <c r="L243" s="1">
        <v>107.61</v>
      </c>
    </row>
    <row r="244" spans="1:12" x14ac:dyDescent="0.25">
      <c r="A244">
        <v>405050020</v>
      </c>
      <c r="B244" t="s">
        <v>447</v>
      </c>
      <c r="C244" t="s">
        <v>445</v>
      </c>
      <c r="D244" t="s">
        <v>446</v>
      </c>
      <c r="E244">
        <v>112.77</v>
      </c>
      <c r="F244">
        <v>451.08</v>
      </c>
      <c r="H244">
        <v>563.85</v>
      </c>
      <c r="I244" t="s">
        <v>193</v>
      </c>
      <c r="J244" t="s">
        <v>194</v>
      </c>
      <c r="K244">
        <v>4</v>
      </c>
      <c r="L244" s="1"/>
    </row>
    <row r="245" spans="1:12" x14ac:dyDescent="0.25">
      <c r="A245">
        <v>405050127</v>
      </c>
      <c r="B245" t="s">
        <v>448</v>
      </c>
      <c r="C245" t="s">
        <v>445</v>
      </c>
      <c r="D245" t="s">
        <v>446</v>
      </c>
      <c r="E245">
        <v>45</v>
      </c>
      <c r="F245">
        <v>450</v>
      </c>
      <c r="H245">
        <v>495</v>
      </c>
      <c r="I245" t="s">
        <v>193</v>
      </c>
      <c r="J245" t="s">
        <v>194</v>
      </c>
      <c r="K245">
        <v>10</v>
      </c>
      <c r="L245" s="1">
        <v>270</v>
      </c>
    </row>
    <row r="246" spans="1:12" x14ac:dyDescent="0.25">
      <c r="A246">
        <v>405050194</v>
      </c>
      <c r="B246" t="s">
        <v>449</v>
      </c>
      <c r="C246" t="s">
        <v>445</v>
      </c>
      <c r="D246" t="s">
        <v>446</v>
      </c>
      <c r="E246">
        <v>45</v>
      </c>
      <c r="F246">
        <v>450</v>
      </c>
      <c r="H246">
        <v>495</v>
      </c>
      <c r="I246" t="s">
        <v>193</v>
      </c>
      <c r="J246" t="s">
        <v>194</v>
      </c>
      <c r="K246">
        <v>10</v>
      </c>
      <c r="L246" s="1">
        <v>270</v>
      </c>
    </row>
    <row r="247" spans="1:12" x14ac:dyDescent="0.25">
      <c r="A247">
        <v>403020123</v>
      </c>
      <c r="B247" t="s">
        <v>450</v>
      </c>
      <c r="C247" t="s">
        <v>451</v>
      </c>
      <c r="D247" t="s">
        <v>192</v>
      </c>
      <c r="E247">
        <v>347.62</v>
      </c>
      <c r="F247">
        <v>1738.1</v>
      </c>
      <c r="H247">
        <v>2085.7199999999998</v>
      </c>
      <c r="I247" t="s">
        <v>193</v>
      </c>
      <c r="J247" t="s">
        <v>194</v>
      </c>
      <c r="K247">
        <v>5</v>
      </c>
      <c r="L247" s="1">
        <v>347.62</v>
      </c>
    </row>
    <row r="248" spans="1:12" x14ac:dyDescent="0.25">
      <c r="A248">
        <v>408010010</v>
      </c>
      <c r="B248" t="s">
        <v>452</v>
      </c>
      <c r="C248" t="s">
        <v>451</v>
      </c>
      <c r="D248" t="s">
        <v>192</v>
      </c>
      <c r="E248">
        <v>354.91</v>
      </c>
      <c r="F248">
        <v>709.82</v>
      </c>
      <c r="H248">
        <v>1064.73</v>
      </c>
      <c r="I248" t="s">
        <v>199</v>
      </c>
      <c r="J248" t="s">
        <v>194</v>
      </c>
      <c r="K248">
        <v>2</v>
      </c>
      <c r="L248" s="1"/>
    </row>
    <row r="249" spans="1:12" x14ac:dyDescent="0.25">
      <c r="A249">
        <v>408010029</v>
      </c>
      <c r="B249" t="s">
        <v>453</v>
      </c>
      <c r="C249" t="s">
        <v>451</v>
      </c>
      <c r="D249" t="s">
        <v>192</v>
      </c>
      <c r="E249">
        <v>377.4</v>
      </c>
      <c r="F249">
        <v>754.8</v>
      </c>
      <c r="H249">
        <v>1132.2</v>
      </c>
      <c r="I249" t="s">
        <v>199</v>
      </c>
      <c r="J249" t="s">
        <v>194</v>
      </c>
      <c r="K249">
        <v>2</v>
      </c>
      <c r="L249" s="1"/>
    </row>
    <row r="250" spans="1:12" x14ac:dyDescent="0.25">
      <c r="A250">
        <v>408010037</v>
      </c>
      <c r="B250" t="s">
        <v>454</v>
      </c>
      <c r="C250" t="s">
        <v>451</v>
      </c>
      <c r="D250" t="s">
        <v>192</v>
      </c>
      <c r="E250">
        <v>592.14</v>
      </c>
      <c r="F250">
        <v>1184.28</v>
      </c>
      <c r="H250">
        <v>1776.42</v>
      </c>
      <c r="I250" t="s">
        <v>199</v>
      </c>
      <c r="J250" t="s">
        <v>194</v>
      </c>
      <c r="K250">
        <v>2</v>
      </c>
      <c r="L250" s="1"/>
    </row>
    <row r="251" spans="1:12" x14ac:dyDescent="0.25">
      <c r="A251">
        <v>408010045</v>
      </c>
      <c r="B251" t="s">
        <v>455</v>
      </c>
      <c r="C251" t="s">
        <v>451</v>
      </c>
      <c r="D251" t="s">
        <v>192</v>
      </c>
      <c r="E251">
        <v>613.35</v>
      </c>
      <c r="F251">
        <v>1226.7</v>
      </c>
      <c r="H251">
        <v>1840.05</v>
      </c>
      <c r="I251" t="s">
        <v>193</v>
      </c>
      <c r="J251" t="s">
        <v>194</v>
      </c>
      <c r="K251">
        <v>2</v>
      </c>
      <c r="L251" s="1"/>
    </row>
    <row r="252" spans="1:12" x14ac:dyDescent="0.25">
      <c r="A252">
        <v>408010053</v>
      </c>
      <c r="B252" t="s">
        <v>456</v>
      </c>
      <c r="C252" t="s">
        <v>451</v>
      </c>
      <c r="D252" t="s">
        <v>192</v>
      </c>
      <c r="E252">
        <v>592.14</v>
      </c>
      <c r="F252">
        <v>592.14</v>
      </c>
      <c r="G252">
        <v>4146.4799999999996</v>
      </c>
      <c r="H252">
        <v>5330.76</v>
      </c>
      <c r="I252" t="s">
        <v>199</v>
      </c>
      <c r="J252" t="s">
        <v>194</v>
      </c>
      <c r="K252">
        <v>1</v>
      </c>
      <c r="L252" s="1"/>
    </row>
    <row r="253" spans="1:12" x14ac:dyDescent="0.25">
      <c r="A253">
        <v>408010061</v>
      </c>
      <c r="B253" t="s">
        <v>457</v>
      </c>
      <c r="C253" t="s">
        <v>451</v>
      </c>
      <c r="D253" t="s">
        <v>192</v>
      </c>
      <c r="E253">
        <v>597.79999999999995</v>
      </c>
      <c r="F253">
        <v>1195.5999999999999</v>
      </c>
      <c r="H253">
        <v>1793.4</v>
      </c>
      <c r="I253" t="s">
        <v>199</v>
      </c>
      <c r="J253" t="s">
        <v>194</v>
      </c>
      <c r="K253">
        <v>2</v>
      </c>
      <c r="L253" s="1"/>
    </row>
    <row r="254" spans="1:12" x14ac:dyDescent="0.25">
      <c r="A254">
        <v>408010088</v>
      </c>
      <c r="B254" t="s">
        <v>458</v>
      </c>
      <c r="C254" t="s">
        <v>451</v>
      </c>
      <c r="D254" t="s">
        <v>192</v>
      </c>
      <c r="E254">
        <v>1135.17</v>
      </c>
      <c r="F254">
        <v>2270.34</v>
      </c>
      <c r="H254">
        <v>3405.51</v>
      </c>
      <c r="I254" t="s">
        <v>199</v>
      </c>
      <c r="J254" t="s">
        <v>194</v>
      </c>
      <c r="K254">
        <v>2</v>
      </c>
      <c r="L254" s="1"/>
    </row>
    <row r="255" spans="1:12" x14ac:dyDescent="0.25">
      <c r="A255">
        <v>408010100</v>
      </c>
      <c r="B255" t="s">
        <v>459</v>
      </c>
      <c r="C255" t="s">
        <v>451</v>
      </c>
      <c r="D255" t="s">
        <v>192</v>
      </c>
      <c r="E255">
        <v>297.12</v>
      </c>
      <c r="F255">
        <v>1188.48</v>
      </c>
      <c r="H255">
        <v>1485.6</v>
      </c>
      <c r="I255" t="s">
        <v>193</v>
      </c>
      <c r="J255" t="s">
        <v>194</v>
      </c>
      <c r="K255">
        <v>4</v>
      </c>
      <c r="L255" s="1"/>
    </row>
    <row r="256" spans="1:12" x14ac:dyDescent="0.25">
      <c r="A256">
        <v>408010118</v>
      </c>
      <c r="B256" t="s">
        <v>460</v>
      </c>
      <c r="C256" t="s">
        <v>451</v>
      </c>
      <c r="D256" t="s">
        <v>192</v>
      </c>
      <c r="E256">
        <v>284.27</v>
      </c>
      <c r="F256">
        <v>1137.08</v>
      </c>
      <c r="H256">
        <v>1421.35</v>
      </c>
      <c r="I256" t="s">
        <v>193</v>
      </c>
      <c r="J256" t="s">
        <v>194</v>
      </c>
      <c r="K256">
        <v>4</v>
      </c>
      <c r="L256" s="1"/>
    </row>
    <row r="257" spans="1:12" x14ac:dyDescent="0.25">
      <c r="A257">
        <v>408010142</v>
      </c>
      <c r="B257" t="s">
        <v>461</v>
      </c>
      <c r="C257" t="s">
        <v>451</v>
      </c>
      <c r="D257" t="s">
        <v>192</v>
      </c>
      <c r="E257">
        <v>423.51</v>
      </c>
      <c r="F257">
        <v>1694.04</v>
      </c>
      <c r="H257">
        <v>2117.5500000000002</v>
      </c>
      <c r="I257" t="s">
        <v>193</v>
      </c>
      <c r="J257" t="s">
        <v>194</v>
      </c>
      <c r="K257">
        <v>4</v>
      </c>
      <c r="L257" s="1"/>
    </row>
    <row r="258" spans="1:12" x14ac:dyDescent="0.25">
      <c r="A258">
        <v>408010185</v>
      </c>
      <c r="B258" t="s">
        <v>462</v>
      </c>
      <c r="C258" t="s">
        <v>451</v>
      </c>
      <c r="D258" t="s">
        <v>192</v>
      </c>
      <c r="E258">
        <v>377.59</v>
      </c>
      <c r="F258">
        <v>1132.77</v>
      </c>
      <c r="H258">
        <v>1510.36</v>
      </c>
      <c r="I258" t="s">
        <v>193</v>
      </c>
      <c r="J258" t="s">
        <v>194</v>
      </c>
      <c r="K258">
        <v>3</v>
      </c>
      <c r="L258" s="1"/>
    </row>
    <row r="259" spans="1:12" x14ac:dyDescent="0.25">
      <c r="A259">
        <v>408010193</v>
      </c>
      <c r="B259" t="s">
        <v>463</v>
      </c>
      <c r="C259" t="s">
        <v>451</v>
      </c>
      <c r="D259" t="s">
        <v>192</v>
      </c>
      <c r="E259">
        <v>301.39999999999998</v>
      </c>
      <c r="F259">
        <v>904.2</v>
      </c>
      <c r="H259">
        <v>1205.5999999999999</v>
      </c>
      <c r="I259" t="s">
        <v>193</v>
      </c>
      <c r="J259" t="s">
        <v>194</v>
      </c>
      <c r="K259">
        <v>3.0000000000000004</v>
      </c>
      <c r="L259" s="1"/>
    </row>
    <row r="260" spans="1:12" x14ac:dyDescent="0.25">
      <c r="A260">
        <v>408010207</v>
      </c>
      <c r="B260" t="s">
        <v>464</v>
      </c>
      <c r="C260" t="s">
        <v>451</v>
      </c>
      <c r="D260" t="s">
        <v>192</v>
      </c>
      <c r="E260">
        <v>452.9</v>
      </c>
      <c r="F260">
        <v>905.8</v>
      </c>
      <c r="H260">
        <v>1358.7</v>
      </c>
      <c r="I260" t="s">
        <v>193</v>
      </c>
      <c r="J260" t="s">
        <v>194</v>
      </c>
      <c r="K260">
        <v>2</v>
      </c>
      <c r="L260" s="1"/>
    </row>
    <row r="261" spans="1:12" x14ac:dyDescent="0.25">
      <c r="A261">
        <v>408010215</v>
      </c>
      <c r="B261" t="s">
        <v>465</v>
      </c>
      <c r="C261" t="s">
        <v>451</v>
      </c>
      <c r="D261" t="s">
        <v>192</v>
      </c>
      <c r="E261">
        <v>379.15</v>
      </c>
      <c r="F261">
        <v>1137.45</v>
      </c>
      <c r="H261">
        <v>1516.6</v>
      </c>
      <c r="I261" t="s">
        <v>193</v>
      </c>
      <c r="J261" t="s">
        <v>194</v>
      </c>
      <c r="K261">
        <v>3.0000000000000004</v>
      </c>
      <c r="L261" s="1"/>
    </row>
    <row r="262" spans="1:12" x14ac:dyDescent="0.25">
      <c r="A262">
        <v>408010223</v>
      </c>
      <c r="B262" t="s">
        <v>466</v>
      </c>
      <c r="C262" t="s">
        <v>451</v>
      </c>
      <c r="D262" t="s">
        <v>192</v>
      </c>
      <c r="E262">
        <v>284.27</v>
      </c>
      <c r="F262">
        <v>1137.08</v>
      </c>
      <c r="H262">
        <v>1421.35</v>
      </c>
      <c r="I262" t="s">
        <v>193</v>
      </c>
      <c r="J262" t="s">
        <v>194</v>
      </c>
      <c r="K262">
        <v>4</v>
      </c>
      <c r="L262" s="1"/>
    </row>
    <row r="263" spans="1:12" x14ac:dyDescent="0.25">
      <c r="A263">
        <v>408010231</v>
      </c>
      <c r="B263" t="s">
        <v>467</v>
      </c>
      <c r="C263" t="s">
        <v>451</v>
      </c>
      <c r="D263" t="s">
        <v>192</v>
      </c>
      <c r="E263">
        <v>295.75</v>
      </c>
      <c r="F263">
        <v>1183</v>
      </c>
      <c r="H263">
        <v>1478.75</v>
      </c>
      <c r="I263" t="s">
        <v>193</v>
      </c>
      <c r="J263" t="s">
        <v>194</v>
      </c>
      <c r="K263">
        <v>4</v>
      </c>
      <c r="L263" s="1"/>
    </row>
    <row r="264" spans="1:12" x14ac:dyDescent="0.25">
      <c r="A264">
        <v>408020032</v>
      </c>
      <c r="B264" t="s">
        <v>468</v>
      </c>
      <c r="C264" t="s">
        <v>451</v>
      </c>
      <c r="D264" t="s">
        <v>192</v>
      </c>
      <c r="E264">
        <v>230.37</v>
      </c>
      <c r="F264">
        <v>921.48</v>
      </c>
      <c r="H264">
        <v>1151.8499999999999</v>
      </c>
      <c r="I264" t="s">
        <v>193</v>
      </c>
      <c r="J264" t="s">
        <v>194</v>
      </c>
      <c r="K264">
        <v>4</v>
      </c>
      <c r="L264" s="1"/>
    </row>
    <row r="265" spans="1:12" x14ac:dyDescent="0.25">
      <c r="A265">
        <v>408020040</v>
      </c>
      <c r="B265" t="s">
        <v>469</v>
      </c>
      <c r="C265" t="s">
        <v>451</v>
      </c>
      <c r="D265" t="s">
        <v>192</v>
      </c>
      <c r="E265">
        <v>316.48</v>
      </c>
      <c r="F265">
        <v>949.44</v>
      </c>
      <c r="H265">
        <v>1265.92</v>
      </c>
      <c r="I265" t="s">
        <v>193</v>
      </c>
      <c r="J265" t="s">
        <v>194</v>
      </c>
      <c r="K265">
        <v>3</v>
      </c>
      <c r="L265" s="1"/>
    </row>
    <row r="266" spans="1:12" x14ac:dyDescent="0.25">
      <c r="A266">
        <v>408020059</v>
      </c>
      <c r="B266" t="s">
        <v>470</v>
      </c>
      <c r="C266" t="s">
        <v>451</v>
      </c>
      <c r="D266" t="s">
        <v>192</v>
      </c>
      <c r="E266">
        <v>282.66000000000003</v>
      </c>
      <c r="F266">
        <v>1130.6400000000001</v>
      </c>
      <c r="H266">
        <v>1413.3</v>
      </c>
      <c r="I266" t="s">
        <v>193</v>
      </c>
      <c r="J266" t="s">
        <v>194</v>
      </c>
      <c r="K266">
        <v>4</v>
      </c>
      <c r="L266" s="1"/>
    </row>
    <row r="267" spans="1:12" x14ac:dyDescent="0.25">
      <c r="A267">
        <v>408020067</v>
      </c>
      <c r="B267" t="s">
        <v>471</v>
      </c>
      <c r="C267" t="s">
        <v>451</v>
      </c>
      <c r="D267" t="s">
        <v>192</v>
      </c>
      <c r="E267">
        <v>246.43</v>
      </c>
      <c r="F267">
        <v>492.86</v>
      </c>
      <c r="H267">
        <v>739.29</v>
      </c>
      <c r="I267" t="s">
        <v>199</v>
      </c>
      <c r="J267" t="s">
        <v>194</v>
      </c>
      <c r="K267">
        <v>2</v>
      </c>
      <c r="L267" s="1"/>
    </row>
    <row r="268" spans="1:12" x14ac:dyDescent="0.25">
      <c r="A268">
        <v>408020075</v>
      </c>
      <c r="B268" t="s">
        <v>472</v>
      </c>
      <c r="C268" t="s">
        <v>451</v>
      </c>
      <c r="D268" t="s">
        <v>192</v>
      </c>
      <c r="E268">
        <v>494.93</v>
      </c>
      <c r="F268">
        <v>989.86</v>
      </c>
      <c r="H268">
        <v>1484.79</v>
      </c>
      <c r="I268" t="s">
        <v>199</v>
      </c>
      <c r="J268" t="s">
        <v>194</v>
      </c>
      <c r="K268">
        <v>2</v>
      </c>
      <c r="L268" s="1"/>
    </row>
    <row r="269" spans="1:12" x14ac:dyDescent="0.25">
      <c r="A269">
        <v>408020083</v>
      </c>
      <c r="B269" t="s">
        <v>473</v>
      </c>
      <c r="C269" t="s">
        <v>451</v>
      </c>
      <c r="D269" t="s">
        <v>192</v>
      </c>
      <c r="E269">
        <v>402.58</v>
      </c>
      <c r="F269">
        <v>805.16</v>
      </c>
      <c r="H269">
        <v>1207.74</v>
      </c>
      <c r="I269" t="s">
        <v>199</v>
      </c>
      <c r="J269" t="s">
        <v>194</v>
      </c>
      <c r="K269">
        <v>2</v>
      </c>
      <c r="L269" s="1"/>
    </row>
    <row r="270" spans="1:12" x14ac:dyDescent="0.25">
      <c r="A270">
        <v>408020091</v>
      </c>
      <c r="B270" t="s">
        <v>474</v>
      </c>
      <c r="C270" t="s">
        <v>451</v>
      </c>
      <c r="D270" t="s">
        <v>192</v>
      </c>
      <c r="E270">
        <v>309.51</v>
      </c>
      <c r="F270">
        <v>928.53</v>
      </c>
      <c r="H270">
        <v>1238.04</v>
      </c>
      <c r="I270" t="s">
        <v>193</v>
      </c>
      <c r="J270" t="s">
        <v>194</v>
      </c>
      <c r="K270">
        <v>3</v>
      </c>
      <c r="L270" s="1"/>
    </row>
    <row r="271" spans="1:12" x14ac:dyDescent="0.25">
      <c r="A271">
        <v>408020121</v>
      </c>
      <c r="B271" t="s">
        <v>475</v>
      </c>
      <c r="C271" t="s">
        <v>451</v>
      </c>
      <c r="D271" t="s">
        <v>192</v>
      </c>
      <c r="E271">
        <v>205.53</v>
      </c>
      <c r="F271">
        <v>1027.6500000000001</v>
      </c>
      <c r="H271">
        <v>1233.18</v>
      </c>
      <c r="I271" t="s">
        <v>193</v>
      </c>
      <c r="J271" t="s">
        <v>194</v>
      </c>
      <c r="K271">
        <v>5</v>
      </c>
      <c r="L271" s="1">
        <v>205.53</v>
      </c>
    </row>
    <row r="272" spans="1:12" x14ac:dyDescent="0.25">
      <c r="A272">
        <v>408020130</v>
      </c>
      <c r="B272" t="s">
        <v>476</v>
      </c>
      <c r="C272" t="s">
        <v>451</v>
      </c>
      <c r="D272" t="s">
        <v>192</v>
      </c>
      <c r="E272">
        <v>241.43</v>
      </c>
      <c r="F272">
        <v>965.72</v>
      </c>
      <c r="H272">
        <v>1207.1500000000001</v>
      </c>
      <c r="I272" t="s">
        <v>193</v>
      </c>
      <c r="J272" t="s">
        <v>194</v>
      </c>
      <c r="K272">
        <v>4</v>
      </c>
      <c r="L272" s="1"/>
    </row>
    <row r="273" spans="1:12" x14ac:dyDescent="0.25">
      <c r="A273">
        <v>408020148</v>
      </c>
      <c r="B273" t="s">
        <v>477</v>
      </c>
      <c r="C273" t="s">
        <v>451</v>
      </c>
      <c r="D273" t="s">
        <v>192</v>
      </c>
      <c r="E273">
        <v>205.53</v>
      </c>
      <c r="F273">
        <v>1027.6500000000001</v>
      </c>
      <c r="H273">
        <v>1233.18</v>
      </c>
      <c r="I273" t="s">
        <v>193</v>
      </c>
      <c r="J273" t="s">
        <v>194</v>
      </c>
      <c r="K273">
        <v>5</v>
      </c>
      <c r="L273" s="1">
        <v>205.53</v>
      </c>
    </row>
    <row r="274" spans="1:12" x14ac:dyDescent="0.25">
      <c r="A274">
        <v>408020482</v>
      </c>
      <c r="B274" t="s">
        <v>478</v>
      </c>
      <c r="C274" t="s">
        <v>451</v>
      </c>
      <c r="D274" t="s">
        <v>192</v>
      </c>
      <c r="E274">
        <v>241.43</v>
      </c>
      <c r="F274">
        <v>965.72</v>
      </c>
      <c r="H274">
        <v>1207.1500000000001</v>
      </c>
      <c r="I274" t="s">
        <v>193</v>
      </c>
      <c r="J274" t="s">
        <v>194</v>
      </c>
      <c r="K274">
        <v>4</v>
      </c>
      <c r="L274" s="1"/>
    </row>
    <row r="275" spans="1:12" x14ac:dyDescent="0.25">
      <c r="A275">
        <v>408020490</v>
      </c>
      <c r="B275" t="s">
        <v>479</v>
      </c>
      <c r="C275" t="s">
        <v>451</v>
      </c>
      <c r="D275" t="s">
        <v>192</v>
      </c>
      <c r="E275">
        <v>222.09</v>
      </c>
      <c r="F275">
        <v>1110.45</v>
      </c>
      <c r="H275">
        <v>1332.54</v>
      </c>
      <c r="I275" t="s">
        <v>193</v>
      </c>
      <c r="J275" t="s">
        <v>194</v>
      </c>
      <c r="K275">
        <v>5</v>
      </c>
      <c r="L275" s="1">
        <v>222.09</v>
      </c>
    </row>
    <row r="276" spans="1:12" x14ac:dyDescent="0.25">
      <c r="A276">
        <v>408020504</v>
      </c>
      <c r="B276" t="s">
        <v>480</v>
      </c>
      <c r="C276" t="s">
        <v>451</v>
      </c>
      <c r="D276" t="s">
        <v>192</v>
      </c>
      <c r="E276">
        <v>261.64</v>
      </c>
      <c r="F276">
        <v>1046.56</v>
      </c>
      <c r="H276">
        <v>1308.2</v>
      </c>
      <c r="I276" t="s">
        <v>193</v>
      </c>
      <c r="J276" t="s">
        <v>194</v>
      </c>
      <c r="K276">
        <v>4</v>
      </c>
      <c r="L276" s="1"/>
    </row>
    <row r="277" spans="1:12" x14ac:dyDescent="0.25">
      <c r="A277">
        <v>408020555</v>
      </c>
      <c r="B277" t="s">
        <v>481</v>
      </c>
      <c r="C277" t="s">
        <v>451</v>
      </c>
      <c r="D277" t="s">
        <v>192</v>
      </c>
      <c r="E277">
        <v>203.12</v>
      </c>
      <c r="F277">
        <v>1015.6</v>
      </c>
      <c r="H277">
        <v>1218.72</v>
      </c>
      <c r="I277" t="s">
        <v>193</v>
      </c>
      <c r="J277" t="s">
        <v>194</v>
      </c>
      <c r="K277">
        <v>5</v>
      </c>
      <c r="L277" s="1">
        <v>203.12</v>
      </c>
    </row>
    <row r="278" spans="1:12" x14ac:dyDescent="0.25">
      <c r="A278">
        <v>408020563</v>
      </c>
      <c r="B278" t="s">
        <v>482</v>
      </c>
      <c r="C278" t="s">
        <v>451</v>
      </c>
      <c r="D278" t="s">
        <v>192</v>
      </c>
      <c r="E278">
        <v>471.38</v>
      </c>
      <c r="F278">
        <v>1414.14</v>
      </c>
      <c r="H278">
        <v>1885.52</v>
      </c>
      <c r="I278" t="s">
        <v>193</v>
      </c>
      <c r="J278" t="s">
        <v>194</v>
      </c>
      <c r="K278">
        <v>3.0000000000000004</v>
      </c>
      <c r="L278" s="1"/>
    </row>
    <row r="279" spans="1:12" x14ac:dyDescent="0.25">
      <c r="A279">
        <v>408020571</v>
      </c>
      <c r="B279" t="s">
        <v>483</v>
      </c>
      <c r="C279" t="s">
        <v>451</v>
      </c>
      <c r="D279" t="s">
        <v>192</v>
      </c>
      <c r="E279">
        <v>377.31</v>
      </c>
      <c r="F279">
        <v>1131.93</v>
      </c>
      <c r="H279">
        <v>1509.24</v>
      </c>
      <c r="I279" t="s">
        <v>193</v>
      </c>
      <c r="J279" t="s">
        <v>194</v>
      </c>
      <c r="K279">
        <v>3</v>
      </c>
      <c r="L279" s="1"/>
    </row>
    <row r="280" spans="1:12" x14ac:dyDescent="0.25">
      <c r="A280">
        <v>408020580</v>
      </c>
      <c r="B280" t="s">
        <v>484</v>
      </c>
      <c r="C280" t="s">
        <v>451</v>
      </c>
      <c r="D280" t="s">
        <v>192</v>
      </c>
      <c r="E280">
        <v>444.08</v>
      </c>
      <c r="F280">
        <v>1332.24</v>
      </c>
      <c r="H280">
        <v>1776.32</v>
      </c>
      <c r="I280" t="s">
        <v>193</v>
      </c>
      <c r="J280" t="s">
        <v>194</v>
      </c>
      <c r="K280">
        <v>3</v>
      </c>
      <c r="L280" s="1"/>
    </row>
    <row r="281" spans="1:12" x14ac:dyDescent="0.25">
      <c r="A281">
        <v>408020598</v>
      </c>
      <c r="B281" t="s">
        <v>485</v>
      </c>
      <c r="C281" t="s">
        <v>451</v>
      </c>
      <c r="D281" t="s">
        <v>192</v>
      </c>
      <c r="E281">
        <v>229.29</v>
      </c>
      <c r="F281">
        <v>917.16</v>
      </c>
      <c r="H281">
        <v>1146.45</v>
      </c>
      <c r="I281" t="s">
        <v>193</v>
      </c>
      <c r="J281" t="s">
        <v>194</v>
      </c>
      <c r="K281">
        <v>4</v>
      </c>
      <c r="L281" s="1"/>
    </row>
    <row r="282" spans="1:12" x14ac:dyDescent="0.25">
      <c r="A282">
        <v>408020601</v>
      </c>
      <c r="B282" t="s">
        <v>486</v>
      </c>
      <c r="C282" t="s">
        <v>451</v>
      </c>
      <c r="D282" t="s">
        <v>192</v>
      </c>
      <c r="E282">
        <v>229.29</v>
      </c>
      <c r="F282">
        <v>917.16</v>
      </c>
      <c r="H282">
        <v>1146.45</v>
      </c>
      <c r="I282" t="s">
        <v>193</v>
      </c>
      <c r="J282" t="s">
        <v>194</v>
      </c>
      <c r="K282">
        <v>4</v>
      </c>
      <c r="L282" s="1"/>
    </row>
    <row r="283" spans="1:12" x14ac:dyDescent="0.25">
      <c r="A283">
        <v>408020610</v>
      </c>
      <c r="B283" t="s">
        <v>487</v>
      </c>
      <c r="C283" t="s">
        <v>451</v>
      </c>
      <c r="D283" t="s">
        <v>192</v>
      </c>
      <c r="E283">
        <v>258.26</v>
      </c>
      <c r="F283">
        <v>1033.04</v>
      </c>
      <c r="H283">
        <v>1291.3</v>
      </c>
      <c r="I283" t="s">
        <v>193</v>
      </c>
      <c r="J283" t="s">
        <v>194</v>
      </c>
      <c r="K283">
        <v>4</v>
      </c>
      <c r="L283" s="1"/>
    </row>
    <row r="284" spans="1:12" x14ac:dyDescent="0.25">
      <c r="A284">
        <v>408020628</v>
      </c>
      <c r="B284" t="s">
        <v>488</v>
      </c>
      <c r="C284" t="s">
        <v>451</v>
      </c>
      <c r="D284" t="s">
        <v>192</v>
      </c>
      <c r="E284">
        <v>192.6</v>
      </c>
      <c r="F284">
        <v>963</v>
      </c>
      <c r="H284">
        <v>1155.5999999999999</v>
      </c>
      <c r="I284" t="s">
        <v>193</v>
      </c>
      <c r="J284" t="s">
        <v>194</v>
      </c>
      <c r="K284">
        <v>5</v>
      </c>
      <c r="L284" s="1">
        <v>192.6</v>
      </c>
    </row>
    <row r="285" spans="1:12" x14ac:dyDescent="0.25">
      <c r="A285">
        <v>408020636</v>
      </c>
      <c r="B285" t="s">
        <v>489</v>
      </c>
      <c r="C285" t="s">
        <v>451</v>
      </c>
      <c r="D285" t="s">
        <v>192</v>
      </c>
      <c r="E285">
        <v>371.88</v>
      </c>
      <c r="F285">
        <v>1115.6400000000001</v>
      </c>
      <c r="H285">
        <v>1487.52</v>
      </c>
      <c r="I285" t="s">
        <v>193</v>
      </c>
      <c r="J285" t="s">
        <v>194</v>
      </c>
      <c r="K285">
        <v>3.0000000000000004</v>
      </c>
      <c r="L285" s="1"/>
    </row>
    <row r="286" spans="1:12" x14ac:dyDescent="0.25">
      <c r="A286">
        <v>408030011</v>
      </c>
      <c r="B286" t="s">
        <v>490</v>
      </c>
      <c r="C286" t="s">
        <v>451</v>
      </c>
      <c r="D286" t="s">
        <v>192</v>
      </c>
      <c r="E286">
        <v>2781.7</v>
      </c>
      <c r="F286">
        <v>5563.4</v>
      </c>
      <c r="H286">
        <v>8345.1</v>
      </c>
      <c r="I286" t="s">
        <v>199</v>
      </c>
      <c r="J286" t="s">
        <v>194</v>
      </c>
      <c r="K286">
        <v>2</v>
      </c>
      <c r="L286" s="1"/>
    </row>
    <row r="287" spans="1:12" x14ac:dyDescent="0.25">
      <c r="A287">
        <v>408030020</v>
      </c>
      <c r="B287" t="s">
        <v>491</v>
      </c>
      <c r="C287" t="s">
        <v>451</v>
      </c>
      <c r="D287" t="s">
        <v>192</v>
      </c>
      <c r="E287">
        <v>1576</v>
      </c>
      <c r="F287">
        <v>3152</v>
      </c>
      <c r="H287">
        <v>4728</v>
      </c>
      <c r="I287" t="s">
        <v>199</v>
      </c>
      <c r="J287" t="s">
        <v>194</v>
      </c>
      <c r="K287">
        <v>2</v>
      </c>
      <c r="L287" s="1"/>
    </row>
    <row r="288" spans="1:12" x14ac:dyDescent="0.25">
      <c r="A288">
        <v>408030038</v>
      </c>
      <c r="B288" t="s">
        <v>492</v>
      </c>
      <c r="C288" t="s">
        <v>451</v>
      </c>
      <c r="D288" t="s">
        <v>192</v>
      </c>
      <c r="E288">
        <v>1303</v>
      </c>
      <c r="F288">
        <v>2606</v>
      </c>
      <c r="H288">
        <v>3909</v>
      </c>
      <c r="I288" t="s">
        <v>199</v>
      </c>
      <c r="J288" t="s">
        <v>194</v>
      </c>
      <c r="K288">
        <v>2</v>
      </c>
      <c r="L288" s="1"/>
    </row>
    <row r="289" spans="1:12" x14ac:dyDescent="0.25">
      <c r="A289">
        <v>408030046</v>
      </c>
      <c r="B289" t="s">
        <v>493</v>
      </c>
      <c r="C289" t="s">
        <v>451</v>
      </c>
      <c r="D289" t="s">
        <v>192</v>
      </c>
      <c r="E289">
        <v>1600.27</v>
      </c>
      <c r="F289">
        <v>3200.54</v>
      </c>
      <c r="H289">
        <v>4800.8100000000004</v>
      </c>
      <c r="I289" t="s">
        <v>199</v>
      </c>
      <c r="J289" t="s">
        <v>194</v>
      </c>
      <c r="K289">
        <v>2</v>
      </c>
      <c r="L289" s="1"/>
    </row>
    <row r="290" spans="1:12" x14ac:dyDescent="0.25">
      <c r="A290">
        <v>408030054</v>
      </c>
      <c r="B290" t="s">
        <v>494</v>
      </c>
      <c r="C290" t="s">
        <v>451</v>
      </c>
      <c r="D290" t="s">
        <v>192</v>
      </c>
      <c r="E290">
        <v>2781.7</v>
      </c>
      <c r="F290">
        <v>5563.4</v>
      </c>
      <c r="H290">
        <v>8345.1</v>
      </c>
      <c r="I290" t="s">
        <v>199</v>
      </c>
      <c r="J290" t="s">
        <v>194</v>
      </c>
      <c r="K290">
        <v>2</v>
      </c>
      <c r="L290" s="1"/>
    </row>
    <row r="291" spans="1:12" x14ac:dyDescent="0.25">
      <c r="A291">
        <v>408030062</v>
      </c>
      <c r="B291" t="s">
        <v>495</v>
      </c>
      <c r="C291" t="s">
        <v>451</v>
      </c>
      <c r="D291" t="s">
        <v>192</v>
      </c>
      <c r="E291">
        <v>2072.7199999999998</v>
      </c>
      <c r="F291">
        <v>4145.4399999999996</v>
      </c>
      <c r="H291">
        <v>6218.16</v>
      </c>
      <c r="I291" t="s">
        <v>199</v>
      </c>
      <c r="J291" t="s">
        <v>194</v>
      </c>
      <c r="K291">
        <v>2</v>
      </c>
      <c r="L291" s="1"/>
    </row>
    <row r="292" spans="1:12" x14ac:dyDescent="0.25">
      <c r="A292">
        <v>408030070</v>
      </c>
      <c r="B292" t="s">
        <v>496</v>
      </c>
      <c r="C292" t="s">
        <v>451</v>
      </c>
      <c r="D292" t="s">
        <v>192</v>
      </c>
      <c r="E292">
        <v>1413</v>
      </c>
      <c r="F292">
        <v>2826</v>
      </c>
      <c r="H292">
        <v>4239</v>
      </c>
      <c r="I292" t="s">
        <v>199</v>
      </c>
      <c r="J292" t="s">
        <v>194</v>
      </c>
      <c r="K292">
        <v>2</v>
      </c>
      <c r="L292" s="1"/>
    </row>
    <row r="293" spans="1:12" x14ac:dyDescent="0.25">
      <c r="A293">
        <v>408030089</v>
      </c>
      <c r="B293" t="s">
        <v>497</v>
      </c>
      <c r="C293" t="s">
        <v>451</v>
      </c>
      <c r="D293" t="s">
        <v>192</v>
      </c>
      <c r="E293">
        <v>1719.06</v>
      </c>
      <c r="F293">
        <v>3438.12</v>
      </c>
      <c r="H293">
        <v>5157.18</v>
      </c>
      <c r="I293" t="s">
        <v>199</v>
      </c>
      <c r="J293" t="s">
        <v>194</v>
      </c>
      <c r="K293">
        <v>2</v>
      </c>
      <c r="L293" s="1"/>
    </row>
    <row r="294" spans="1:12" x14ac:dyDescent="0.25">
      <c r="A294">
        <v>408030097</v>
      </c>
      <c r="B294" t="s">
        <v>498</v>
      </c>
      <c r="C294" t="s">
        <v>451</v>
      </c>
      <c r="D294" t="s">
        <v>192</v>
      </c>
      <c r="E294">
        <v>2781.7</v>
      </c>
      <c r="F294">
        <v>5563.4</v>
      </c>
      <c r="H294">
        <v>8345.1</v>
      </c>
      <c r="I294" t="s">
        <v>199</v>
      </c>
      <c r="J294" t="s">
        <v>194</v>
      </c>
      <c r="K294">
        <v>2</v>
      </c>
      <c r="L294" s="1"/>
    </row>
    <row r="295" spans="1:12" x14ac:dyDescent="0.25">
      <c r="A295">
        <v>408030100</v>
      </c>
      <c r="B295" t="s">
        <v>499</v>
      </c>
      <c r="C295" t="s">
        <v>451</v>
      </c>
      <c r="D295" t="s">
        <v>192</v>
      </c>
      <c r="E295">
        <v>2781.7</v>
      </c>
      <c r="F295">
        <v>5563.4</v>
      </c>
      <c r="H295">
        <v>8345.1</v>
      </c>
      <c r="I295" t="s">
        <v>199</v>
      </c>
      <c r="J295" t="s">
        <v>194</v>
      </c>
      <c r="K295">
        <v>2</v>
      </c>
      <c r="L295" s="1"/>
    </row>
    <row r="296" spans="1:12" x14ac:dyDescent="0.25">
      <c r="A296">
        <v>408030119</v>
      </c>
      <c r="B296" t="s">
        <v>500</v>
      </c>
      <c r="C296" t="s">
        <v>451</v>
      </c>
      <c r="D296" t="s">
        <v>192</v>
      </c>
      <c r="E296">
        <v>1413</v>
      </c>
      <c r="F296">
        <v>2826</v>
      </c>
      <c r="H296">
        <v>4239</v>
      </c>
      <c r="I296" t="s">
        <v>199</v>
      </c>
      <c r="J296" t="s">
        <v>194</v>
      </c>
      <c r="K296">
        <v>2</v>
      </c>
      <c r="L296" s="1"/>
    </row>
    <row r="297" spans="1:12" x14ac:dyDescent="0.25">
      <c r="A297">
        <v>408030127</v>
      </c>
      <c r="B297" t="s">
        <v>501</v>
      </c>
      <c r="C297" t="s">
        <v>451</v>
      </c>
      <c r="D297" t="s">
        <v>192</v>
      </c>
      <c r="E297">
        <v>1303.1500000000001</v>
      </c>
      <c r="F297">
        <v>2606.3000000000002</v>
      </c>
      <c r="H297">
        <v>3909.45</v>
      </c>
      <c r="I297" t="s">
        <v>199</v>
      </c>
      <c r="J297" t="s">
        <v>194</v>
      </c>
      <c r="K297">
        <v>2</v>
      </c>
      <c r="L297" s="1"/>
    </row>
    <row r="298" spans="1:12" x14ac:dyDescent="0.25">
      <c r="A298">
        <v>408030135</v>
      </c>
      <c r="B298" t="s">
        <v>502</v>
      </c>
      <c r="C298" t="s">
        <v>451</v>
      </c>
      <c r="D298" t="s">
        <v>192</v>
      </c>
      <c r="E298">
        <v>1883.27</v>
      </c>
      <c r="F298">
        <v>3766.54</v>
      </c>
      <c r="H298">
        <v>5649.81</v>
      </c>
      <c r="I298" t="s">
        <v>199</v>
      </c>
      <c r="J298" t="s">
        <v>194</v>
      </c>
      <c r="K298">
        <v>2</v>
      </c>
      <c r="L298" s="1"/>
    </row>
    <row r="299" spans="1:12" x14ac:dyDescent="0.25">
      <c r="A299">
        <v>408030143</v>
      </c>
      <c r="B299" t="s">
        <v>503</v>
      </c>
      <c r="C299" t="s">
        <v>451</v>
      </c>
      <c r="D299" t="s">
        <v>192</v>
      </c>
      <c r="E299">
        <v>2166.29</v>
      </c>
      <c r="F299">
        <v>4332.58</v>
      </c>
      <c r="H299">
        <v>6498.87</v>
      </c>
      <c r="I299" t="s">
        <v>199</v>
      </c>
      <c r="J299" t="s">
        <v>194</v>
      </c>
      <c r="K299">
        <v>2</v>
      </c>
      <c r="L299" s="1"/>
    </row>
    <row r="300" spans="1:12" x14ac:dyDescent="0.25">
      <c r="A300">
        <v>408030151</v>
      </c>
      <c r="B300" t="s">
        <v>504</v>
      </c>
      <c r="C300" t="s">
        <v>451</v>
      </c>
      <c r="D300" t="s">
        <v>192</v>
      </c>
      <c r="E300">
        <v>2166.29</v>
      </c>
      <c r="F300">
        <v>4332.58</v>
      </c>
      <c r="H300">
        <v>6498.87</v>
      </c>
      <c r="I300" t="s">
        <v>199</v>
      </c>
      <c r="J300" t="s">
        <v>194</v>
      </c>
      <c r="K300">
        <v>2</v>
      </c>
      <c r="L300" s="1"/>
    </row>
    <row r="301" spans="1:12" x14ac:dyDescent="0.25">
      <c r="A301">
        <v>408030160</v>
      </c>
      <c r="B301" t="s">
        <v>505</v>
      </c>
      <c r="C301" t="s">
        <v>451</v>
      </c>
      <c r="D301" t="s">
        <v>192</v>
      </c>
      <c r="E301">
        <v>2166.29</v>
      </c>
      <c r="F301">
        <v>4332.58</v>
      </c>
      <c r="H301">
        <v>6498.87</v>
      </c>
      <c r="I301" t="s">
        <v>199</v>
      </c>
      <c r="J301" t="s">
        <v>194</v>
      </c>
      <c r="K301">
        <v>2</v>
      </c>
      <c r="L301" s="1"/>
    </row>
    <row r="302" spans="1:12" x14ac:dyDescent="0.25">
      <c r="A302">
        <v>408030178</v>
      </c>
      <c r="B302" t="s">
        <v>506</v>
      </c>
      <c r="C302" t="s">
        <v>451</v>
      </c>
      <c r="D302" t="s">
        <v>192</v>
      </c>
      <c r="E302">
        <v>1554</v>
      </c>
      <c r="F302">
        <v>3108</v>
      </c>
      <c r="H302">
        <v>4662</v>
      </c>
      <c r="I302" t="s">
        <v>199</v>
      </c>
      <c r="J302" t="s">
        <v>194</v>
      </c>
      <c r="K302">
        <v>2</v>
      </c>
      <c r="L302" s="1"/>
    </row>
    <row r="303" spans="1:12" x14ac:dyDescent="0.25">
      <c r="A303">
        <v>408030186</v>
      </c>
      <c r="B303" t="s">
        <v>507</v>
      </c>
      <c r="C303" t="s">
        <v>451</v>
      </c>
      <c r="D303" t="s">
        <v>192</v>
      </c>
      <c r="E303">
        <v>1554</v>
      </c>
      <c r="F303">
        <v>3108</v>
      </c>
      <c r="H303">
        <v>4662</v>
      </c>
      <c r="I303" t="s">
        <v>199</v>
      </c>
      <c r="J303" t="s">
        <v>194</v>
      </c>
      <c r="K303">
        <v>2</v>
      </c>
      <c r="L303" s="1"/>
    </row>
    <row r="304" spans="1:12" x14ac:dyDescent="0.25">
      <c r="A304">
        <v>408030194</v>
      </c>
      <c r="B304" t="s">
        <v>508</v>
      </c>
      <c r="C304" t="s">
        <v>451</v>
      </c>
      <c r="D304" t="s">
        <v>192</v>
      </c>
      <c r="E304">
        <v>1554</v>
      </c>
      <c r="F304">
        <v>3108</v>
      </c>
      <c r="H304">
        <v>4662</v>
      </c>
      <c r="I304" t="s">
        <v>199</v>
      </c>
      <c r="J304" t="s">
        <v>194</v>
      </c>
      <c r="K304">
        <v>2</v>
      </c>
      <c r="L304" s="1"/>
    </row>
    <row r="305" spans="1:12" x14ac:dyDescent="0.25">
      <c r="A305">
        <v>408030208</v>
      </c>
      <c r="B305" t="s">
        <v>509</v>
      </c>
      <c r="C305" t="s">
        <v>451</v>
      </c>
      <c r="D305" t="s">
        <v>192</v>
      </c>
      <c r="E305">
        <v>1554</v>
      </c>
      <c r="F305">
        <v>3108</v>
      </c>
      <c r="H305">
        <v>4662</v>
      </c>
      <c r="I305" t="s">
        <v>199</v>
      </c>
      <c r="J305" t="s">
        <v>194</v>
      </c>
      <c r="K305">
        <v>2</v>
      </c>
      <c r="L305" s="1"/>
    </row>
    <row r="306" spans="1:12" x14ac:dyDescent="0.25">
      <c r="A306">
        <v>408030216</v>
      </c>
      <c r="B306" t="s">
        <v>510</v>
      </c>
      <c r="C306" t="s">
        <v>451</v>
      </c>
      <c r="D306" t="s">
        <v>192</v>
      </c>
      <c r="E306">
        <v>1554</v>
      </c>
      <c r="F306">
        <v>3108</v>
      </c>
      <c r="H306">
        <v>4662</v>
      </c>
      <c r="I306" t="s">
        <v>199</v>
      </c>
      <c r="J306" t="s">
        <v>194</v>
      </c>
      <c r="K306">
        <v>2</v>
      </c>
      <c r="L306" s="1"/>
    </row>
    <row r="307" spans="1:12" x14ac:dyDescent="0.25">
      <c r="A307">
        <v>408030224</v>
      </c>
      <c r="B307" t="s">
        <v>511</v>
      </c>
      <c r="C307" t="s">
        <v>451</v>
      </c>
      <c r="D307" t="s">
        <v>192</v>
      </c>
      <c r="E307">
        <v>1554</v>
      </c>
      <c r="F307">
        <v>3108</v>
      </c>
      <c r="H307">
        <v>4662</v>
      </c>
      <c r="I307" t="s">
        <v>199</v>
      </c>
      <c r="J307" t="s">
        <v>194</v>
      </c>
      <c r="K307">
        <v>2</v>
      </c>
      <c r="L307" s="1"/>
    </row>
    <row r="308" spans="1:12" x14ac:dyDescent="0.25">
      <c r="A308">
        <v>408030232</v>
      </c>
      <c r="B308" t="s">
        <v>512</v>
      </c>
      <c r="C308" t="s">
        <v>451</v>
      </c>
      <c r="D308" t="s">
        <v>192</v>
      </c>
      <c r="E308">
        <v>1722.29</v>
      </c>
      <c r="F308">
        <v>3444.58</v>
      </c>
      <c r="H308">
        <v>5166.87</v>
      </c>
      <c r="I308" t="s">
        <v>199</v>
      </c>
      <c r="J308" t="s">
        <v>194</v>
      </c>
      <c r="K308">
        <v>2</v>
      </c>
      <c r="L308" s="1"/>
    </row>
    <row r="309" spans="1:12" x14ac:dyDescent="0.25">
      <c r="A309">
        <v>408030240</v>
      </c>
      <c r="B309" t="s">
        <v>513</v>
      </c>
      <c r="C309" t="s">
        <v>451</v>
      </c>
      <c r="D309" t="s">
        <v>192</v>
      </c>
      <c r="E309">
        <v>1720.27</v>
      </c>
      <c r="F309">
        <v>3440.54</v>
      </c>
      <c r="H309">
        <v>5160.8100000000004</v>
      </c>
      <c r="I309" t="s">
        <v>199</v>
      </c>
      <c r="J309" t="s">
        <v>194</v>
      </c>
      <c r="K309">
        <v>2</v>
      </c>
      <c r="L309" s="1"/>
    </row>
    <row r="310" spans="1:12" x14ac:dyDescent="0.25">
      <c r="A310">
        <v>408030259</v>
      </c>
      <c r="B310" t="s">
        <v>514</v>
      </c>
      <c r="C310" t="s">
        <v>451</v>
      </c>
      <c r="D310" t="s">
        <v>192</v>
      </c>
      <c r="E310">
        <v>2781.7</v>
      </c>
      <c r="F310">
        <v>5563.4</v>
      </c>
      <c r="H310">
        <v>8345.1</v>
      </c>
      <c r="I310" t="s">
        <v>199</v>
      </c>
      <c r="J310" t="s">
        <v>194</v>
      </c>
      <c r="K310">
        <v>2</v>
      </c>
      <c r="L310" s="1"/>
    </row>
    <row r="311" spans="1:12" x14ac:dyDescent="0.25">
      <c r="A311">
        <v>408030267</v>
      </c>
      <c r="B311" t="s">
        <v>515</v>
      </c>
      <c r="C311" t="s">
        <v>451</v>
      </c>
      <c r="D311" t="s">
        <v>192</v>
      </c>
      <c r="E311">
        <v>1722.37</v>
      </c>
      <c r="F311">
        <v>3444.74</v>
      </c>
      <c r="H311">
        <v>5167.1099999999997</v>
      </c>
      <c r="I311" t="s">
        <v>199</v>
      </c>
      <c r="J311" t="s">
        <v>194</v>
      </c>
      <c r="K311">
        <v>2</v>
      </c>
      <c r="L311" s="1"/>
    </row>
    <row r="312" spans="1:12" x14ac:dyDescent="0.25">
      <c r="A312">
        <v>408030275</v>
      </c>
      <c r="B312" t="s">
        <v>516</v>
      </c>
      <c r="C312" t="s">
        <v>451</v>
      </c>
      <c r="D312" t="s">
        <v>192</v>
      </c>
      <c r="E312">
        <v>2781.7</v>
      </c>
      <c r="F312">
        <v>5563.4</v>
      </c>
      <c r="H312">
        <v>8345.1</v>
      </c>
      <c r="I312" t="s">
        <v>199</v>
      </c>
      <c r="J312" t="s">
        <v>194</v>
      </c>
      <c r="K312">
        <v>2</v>
      </c>
      <c r="L312" s="1"/>
    </row>
    <row r="313" spans="1:12" x14ac:dyDescent="0.25">
      <c r="A313">
        <v>408030283</v>
      </c>
      <c r="B313" t="s">
        <v>517</v>
      </c>
      <c r="C313" t="s">
        <v>451</v>
      </c>
      <c r="D313" t="s">
        <v>192</v>
      </c>
      <c r="E313">
        <v>2781.7</v>
      </c>
      <c r="F313">
        <v>5563.4</v>
      </c>
      <c r="H313">
        <v>8345.1</v>
      </c>
      <c r="I313" t="s">
        <v>199</v>
      </c>
      <c r="J313" t="s">
        <v>194</v>
      </c>
      <c r="K313">
        <v>2</v>
      </c>
      <c r="L313" s="1"/>
    </row>
    <row r="314" spans="1:12" x14ac:dyDescent="0.25">
      <c r="A314">
        <v>408030291</v>
      </c>
      <c r="B314" t="s">
        <v>518</v>
      </c>
      <c r="C314" t="s">
        <v>451</v>
      </c>
      <c r="D314" t="s">
        <v>192</v>
      </c>
      <c r="E314">
        <v>2781.7</v>
      </c>
      <c r="F314">
        <v>5563.4</v>
      </c>
      <c r="H314">
        <v>8345.1</v>
      </c>
      <c r="I314" t="s">
        <v>199</v>
      </c>
      <c r="J314" t="s">
        <v>194</v>
      </c>
      <c r="K314">
        <v>2</v>
      </c>
      <c r="L314" s="1"/>
    </row>
    <row r="315" spans="1:12" x14ac:dyDescent="0.25">
      <c r="A315">
        <v>408030305</v>
      </c>
      <c r="B315" t="s">
        <v>519</v>
      </c>
      <c r="C315" t="s">
        <v>451</v>
      </c>
      <c r="D315" t="s">
        <v>192</v>
      </c>
      <c r="E315">
        <v>2781.7</v>
      </c>
      <c r="F315">
        <v>5563.4</v>
      </c>
      <c r="H315">
        <v>8345.1</v>
      </c>
      <c r="I315" t="s">
        <v>199</v>
      </c>
      <c r="J315" t="s">
        <v>194</v>
      </c>
      <c r="K315">
        <v>2</v>
      </c>
      <c r="L315" s="1"/>
    </row>
    <row r="316" spans="1:12" x14ac:dyDescent="0.25">
      <c r="A316">
        <v>408030313</v>
      </c>
      <c r="B316" t="s">
        <v>520</v>
      </c>
      <c r="C316" t="s">
        <v>451</v>
      </c>
      <c r="D316" t="s">
        <v>192</v>
      </c>
      <c r="E316">
        <v>2781.7</v>
      </c>
      <c r="F316">
        <v>5563.4</v>
      </c>
      <c r="H316">
        <v>8345.1</v>
      </c>
      <c r="I316" t="s">
        <v>199</v>
      </c>
      <c r="J316" t="s">
        <v>194</v>
      </c>
      <c r="K316">
        <v>2</v>
      </c>
      <c r="L316" s="1"/>
    </row>
    <row r="317" spans="1:12" x14ac:dyDescent="0.25">
      <c r="A317">
        <v>408030321</v>
      </c>
      <c r="B317" t="s">
        <v>521</v>
      </c>
      <c r="C317" t="s">
        <v>451</v>
      </c>
      <c r="D317" t="s">
        <v>192</v>
      </c>
      <c r="E317">
        <v>2781.7</v>
      </c>
      <c r="F317">
        <v>5563.4</v>
      </c>
      <c r="H317">
        <v>8345.1</v>
      </c>
      <c r="I317" t="s">
        <v>199</v>
      </c>
      <c r="J317" t="s">
        <v>194</v>
      </c>
      <c r="K317">
        <v>2</v>
      </c>
      <c r="L317" s="1"/>
    </row>
    <row r="318" spans="1:12" x14ac:dyDescent="0.25">
      <c r="A318">
        <v>408030330</v>
      </c>
      <c r="B318" t="s">
        <v>522</v>
      </c>
      <c r="C318" t="s">
        <v>451</v>
      </c>
      <c r="D318" t="s">
        <v>192</v>
      </c>
      <c r="E318">
        <v>1171.83</v>
      </c>
      <c r="F318">
        <v>2343.66</v>
      </c>
      <c r="H318">
        <v>3515.49</v>
      </c>
      <c r="I318" t="s">
        <v>199</v>
      </c>
      <c r="J318" t="s">
        <v>194</v>
      </c>
      <c r="K318">
        <v>2</v>
      </c>
      <c r="L318" s="1"/>
    </row>
    <row r="319" spans="1:12" x14ac:dyDescent="0.25">
      <c r="A319">
        <v>408030348</v>
      </c>
      <c r="B319" t="s">
        <v>523</v>
      </c>
      <c r="C319" t="s">
        <v>451</v>
      </c>
      <c r="D319" t="s">
        <v>192</v>
      </c>
      <c r="E319">
        <v>492.59</v>
      </c>
      <c r="F319">
        <v>985.18</v>
      </c>
      <c r="H319">
        <v>1477.77</v>
      </c>
      <c r="I319" t="s">
        <v>199</v>
      </c>
      <c r="J319" t="s">
        <v>194</v>
      </c>
      <c r="K319">
        <v>2</v>
      </c>
      <c r="L319" s="1"/>
    </row>
    <row r="320" spans="1:12" x14ac:dyDescent="0.25">
      <c r="A320">
        <v>408030356</v>
      </c>
      <c r="B320" t="s">
        <v>524</v>
      </c>
      <c r="C320" t="s">
        <v>451</v>
      </c>
      <c r="D320" t="s">
        <v>192</v>
      </c>
      <c r="E320">
        <v>1783.1</v>
      </c>
      <c r="F320">
        <v>3566.2</v>
      </c>
      <c r="H320">
        <v>5349.3</v>
      </c>
      <c r="I320" t="s">
        <v>199</v>
      </c>
      <c r="J320" t="s">
        <v>194</v>
      </c>
      <c r="K320">
        <v>2</v>
      </c>
      <c r="L320" s="1"/>
    </row>
    <row r="321" spans="1:12" x14ac:dyDescent="0.25">
      <c r="A321">
        <v>408030364</v>
      </c>
      <c r="B321" t="s">
        <v>525</v>
      </c>
      <c r="C321" t="s">
        <v>451</v>
      </c>
      <c r="D321" t="s">
        <v>192</v>
      </c>
      <c r="E321">
        <v>1265.6300000000001</v>
      </c>
      <c r="F321">
        <v>2531.2600000000002</v>
      </c>
      <c r="H321">
        <v>3796.89</v>
      </c>
      <c r="I321" t="s">
        <v>199</v>
      </c>
      <c r="J321" t="s">
        <v>194</v>
      </c>
      <c r="K321">
        <v>2</v>
      </c>
      <c r="L321" s="1"/>
    </row>
    <row r="322" spans="1:12" x14ac:dyDescent="0.25">
      <c r="A322">
        <v>408030372</v>
      </c>
      <c r="B322" t="s">
        <v>526</v>
      </c>
      <c r="C322" t="s">
        <v>451</v>
      </c>
      <c r="D322" t="s">
        <v>192</v>
      </c>
      <c r="E322">
        <v>1444.26</v>
      </c>
      <c r="F322">
        <v>2888.52</v>
      </c>
      <c r="H322">
        <v>4332.78</v>
      </c>
      <c r="I322" t="s">
        <v>199</v>
      </c>
      <c r="J322" t="s">
        <v>194</v>
      </c>
      <c r="K322">
        <v>2</v>
      </c>
      <c r="L322" s="1"/>
    </row>
    <row r="323" spans="1:12" x14ac:dyDescent="0.25">
      <c r="A323">
        <v>408030380</v>
      </c>
      <c r="B323" t="s">
        <v>527</v>
      </c>
      <c r="C323" t="s">
        <v>451</v>
      </c>
      <c r="D323" t="s">
        <v>192</v>
      </c>
      <c r="E323">
        <v>1720.27</v>
      </c>
      <c r="F323">
        <v>3440.54</v>
      </c>
      <c r="H323">
        <v>5160.8100000000004</v>
      </c>
      <c r="I323" t="s">
        <v>199</v>
      </c>
      <c r="J323" t="s">
        <v>194</v>
      </c>
      <c r="K323">
        <v>2</v>
      </c>
      <c r="L323" s="1"/>
    </row>
    <row r="324" spans="1:12" x14ac:dyDescent="0.25">
      <c r="A324">
        <v>408030399</v>
      </c>
      <c r="B324" t="s">
        <v>528</v>
      </c>
      <c r="C324" t="s">
        <v>451</v>
      </c>
      <c r="D324" t="s">
        <v>192</v>
      </c>
      <c r="E324">
        <v>764.71</v>
      </c>
      <c r="F324">
        <v>1529.42</v>
      </c>
      <c r="H324">
        <v>2294.13</v>
      </c>
      <c r="I324" t="s">
        <v>193</v>
      </c>
      <c r="J324" t="s">
        <v>194</v>
      </c>
      <c r="K324">
        <v>2</v>
      </c>
      <c r="L324" s="1"/>
    </row>
    <row r="325" spans="1:12" x14ac:dyDescent="0.25">
      <c r="A325">
        <v>408030402</v>
      </c>
      <c r="B325" t="s">
        <v>529</v>
      </c>
      <c r="C325" t="s">
        <v>451</v>
      </c>
      <c r="D325" t="s">
        <v>192</v>
      </c>
      <c r="E325">
        <v>1005.48</v>
      </c>
      <c r="F325">
        <v>2010.96</v>
      </c>
      <c r="H325">
        <v>3016.44</v>
      </c>
      <c r="I325" t="s">
        <v>193</v>
      </c>
      <c r="J325" t="s">
        <v>194</v>
      </c>
      <c r="K325">
        <v>2</v>
      </c>
      <c r="L325" s="1"/>
    </row>
    <row r="326" spans="1:12" x14ac:dyDescent="0.25">
      <c r="A326">
        <v>408030410</v>
      </c>
      <c r="B326" t="s">
        <v>530</v>
      </c>
      <c r="C326" t="s">
        <v>451</v>
      </c>
      <c r="D326" t="s">
        <v>192</v>
      </c>
      <c r="E326">
        <v>1785.92</v>
      </c>
      <c r="F326">
        <v>3571.84</v>
      </c>
      <c r="H326">
        <v>5357.76</v>
      </c>
      <c r="I326" t="s">
        <v>199</v>
      </c>
      <c r="J326" t="s">
        <v>194</v>
      </c>
      <c r="K326">
        <v>2</v>
      </c>
      <c r="L326" s="1"/>
    </row>
    <row r="327" spans="1:12" x14ac:dyDescent="0.25">
      <c r="A327">
        <v>408030429</v>
      </c>
      <c r="B327" t="s">
        <v>531</v>
      </c>
      <c r="C327" t="s">
        <v>451</v>
      </c>
      <c r="D327" t="s">
        <v>192</v>
      </c>
      <c r="E327">
        <v>1720.27</v>
      </c>
      <c r="F327">
        <v>3440.54</v>
      </c>
      <c r="H327">
        <v>5160.8100000000004</v>
      </c>
      <c r="I327" t="s">
        <v>199</v>
      </c>
      <c r="J327" t="s">
        <v>194</v>
      </c>
      <c r="K327">
        <v>2</v>
      </c>
      <c r="L327" s="1"/>
    </row>
    <row r="328" spans="1:12" x14ac:dyDescent="0.25">
      <c r="A328">
        <v>408030437</v>
      </c>
      <c r="B328" t="s">
        <v>532</v>
      </c>
      <c r="C328" t="s">
        <v>451</v>
      </c>
      <c r="D328" t="s">
        <v>192</v>
      </c>
      <c r="E328">
        <v>1343</v>
      </c>
      <c r="F328">
        <v>1343</v>
      </c>
      <c r="H328">
        <v>2686</v>
      </c>
      <c r="I328" t="s">
        <v>193</v>
      </c>
      <c r="J328" t="s">
        <v>194</v>
      </c>
      <c r="K328">
        <v>1</v>
      </c>
      <c r="L328" s="1"/>
    </row>
    <row r="329" spans="1:12" x14ac:dyDescent="0.25">
      <c r="A329">
        <v>408030445</v>
      </c>
      <c r="B329" t="s">
        <v>533</v>
      </c>
      <c r="C329" t="s">
        <v>451</v>
      </c>
      <c r="D329" t="s">
        <v>192</v>
      </c>
      <c r="E329">
        <v>1726.52</v>
      </c>
      <c r="F329">
        <v>1726.52</v>
      </c>
      <c r="H329">
        <v>3453.04</v>
      </c>
      <c r="I329" t="s">
        <v>193</v>
      </c>
      <c r="J329" t="s">
        <v>194</v>
      </c>
      <c r="K329">
        <v>1</v>
      </c>
      <c r="L329" s="1"/>
    </row>
    <row r="330" spans="1:12" x14ac:dyDescent="0.25">
      <c r="A330">
        <v>408030453</v>
      </c>
      <c r="B330" t="s">
        <v>534</v>
      </c>
      <c r="C330" t="s">
        <v>451</v>
      </c>
      <c r="D330" t="s">
        <v>192</v>
      </c>
      <c r="E330">
        <v>1706.27</v>
      </c>
      <c r="F330">
        <v>3412.54</v>
      </c>
      <c r="H330">
        <v>5118.8100000000004</v>
      </c>
      <c r="I330" t="s">
        <v>199</v>
      </c>
      <c r="J330" t="s">
        <v>194</v>
      </c>
      <c r="K330">
        <v>2</v>
      </c>
      <c r="L330" s="1"/>
    </row>
    <row r="331" spans="1:12" x14ac:dyDescent="0.25">
      <c r="A331">
        <v>408030461</v>
      </c>
      <c r="B331" t="s">
        <v>535</v>
      </c>
      <c r="C331" t="s">
        <v>451</v>
      </c>
      <c r="D331" t="s">
        <v>192</v>
      </c>
      <c r="E331">
        <v>1706.27</v>
      </c>
      <c r="F331">
        <v>3412.54</v>
      </c>
      <c r="H331">
        <v>5118.8100000000004</v>
      </c>
      <c r="I331" t="s">
        <v>199</v>
      </c>
      <c r="J331" t="s">
        <v>194</v>
      </c>
      <c r="K331">
        <v>2</v>
      </c>
      <c r="L331" s="1"/>
    </row>
    <row r="332" spans="1:12" x14ac:dyDescent="0.25">
      <c r="A332">
        <v>408030500</v>
      </c>
      <c r="B332" t="s">
        <v>536</v>
      </c>
      <c r="C332" t="s">
        <v>451</v>
      </c>
      <c r="D332" t="s">
        <v>192</v>
      </c>
      <c r="E332">
        <v>1953.23</v>
      </c>
      <c r="F332">
        <v>3906.46</v>
      </c>
      <c r="H332">
        <v>5859.69</v>
      </c>
      <c r="I332" t="s">
        <v>199</v>
      </c>
      <c r="J332" t="s">
        <v>194</v>
      </c>
      <c r="K332">
        <v>2</v>
      </c>
      <c r="L332" s="1"/>
    </row>
    <row r="333" spans="1:12" x14ac:dyDescent="0.25">
      <c r="A333">
        <v>408030518</v>
      </c>
      <c r="B333" t="s">
        <v>537</v>
      </c>
      <c r="C333" t="s">
        <v>451</v>
      </c>
      <c r="D333" t="s">
        <v>192</v>
      </c>
      <c r="E333">
        <v>1953.23</v>
      </c>
      <c r="F333">
        <v>3906.46</v>
      </c>
      <c r="H333">
        <v>5859.69</v>
      </c>
      <c r="I333" t="s">
        <v>199</v>
      </c>
      <c r="J333" t="s">
        <v>194</v>
      </c>
      <c r="K333">
        <v>2</v>
      </c>
      <c r="L333" s="1"/>
    </row>
    <row r="334" spans="1:12" x14ac:dyDescent="0.25">
      <c r="A334">
        <v>408030534</v>
      </c>
      <c r="B334" t="s">
        <v>538</v>
      </c>
      <c r="C334" t="s">
        <v>451</v>
      </c>
      <c r="D334" t="s">
        <v>192</v>
      </c>
      <c r="E334">
        <v>1178.8599999999999</v>
      </c>
      <c r="F334">
        <v>1178.8599999999999</v>
      </c>
      <c r="H334">
        <v>2357.7199999999998</v>
      </c>
      <c r="I334" t="s">
        <v>193</v>
      </c>
      <c r="J334" t="s">
        <v>194</v>
      </c>
      <c r="K334">
        <v>1</v>
      </c>
      <c r="L334" s="1"/>
    </row>
    <row r="335" spans="1:12" x14ac:dyDescent="0.25">
      <c r="A335">
        <v>408030542</v>
      </c>
      <c r="B335" t="s">
        <v>539</v>
      </c>
      <c r="C335" t="s">
        <v>451</v>
      </c>
      <c r="D335" t="s">
        <v>192</v>
      </c>
      <c r="E335">
        <v>1083.6300000000001</v>
      </c>
      <c r="F335">
        <v>1083.6300000000001</v>
      </c>
      <c r="H335">
        <v>2167.2600000000002</v>
      </c>
      <c r="I335" t="s">
        <v>193</v>
      </c>
      <c r="J335" t="s">
        <v>194</v>
      </c>
      <c r="K335">
        <v>1</v>
      </c>
      <c r="L335" s="1"/>
    </row>
    <row r="336" spans="1:12" x14ac:dyDescent="0.25">
      <c r="A336">
        <v>408030550</v>
      </c>
      <c r="B336" t="s">
        <v>540</v>
      </c>
      <c r="C336" t="s">
        <v>451</v>
      </c>
      <c r="D336" t="s">
        <v>192</v>
      </c>
      <c r="E336">
        <v>1722.4</v>
      </c>
      <c r="F336">
        <v>3444.8</v>
      </c>
      <c r="H336">
        <v>5167.2</v>
      </c>
      <c r="I336" t="s">
        <v>199</v>
      </c>
      <c r="J336" t="s">
        <v>194</v>
      </c>
      <c r="K336">
        <v>2</v>
      </c>
      <c r="L336" s="1"/>
    </row>
    <row r="337" spans="1:12" x14ac:dyDescent="0.25">
      <c r="A337">
        <v>408030569</v>
      </c>
      <c r="B337" t="s">
        <v>541</v>
      </c>
      <c r="C337" t="s">
        <v>451</v>
      </c>
      <c r="D337" t="s">
        <v>192</v>
      </c>
      <c r="E337">
        <v>1722.4</v>
      </c>
      <c r="F337">
        <v>3444.8</v>
      </c>
      <c r="H337">
        <v>5167.2</v>
      </c>
      <c r="I337" t="s">
        <v>199</v>
      </c>
      <c r="J337" t="s">
        <v>194</v>
      </c>
      <c r="K337">
        <v>2</v>
      </c>
      <c r="L337" s="1"/>
    </row>
    <row r="338" spans="1:12" x14ac:dyDescent="0.25">
      <c r="A338">
        <v>408030577</v>
      </c>
      <c r="B338" t="s">
        <v>542</v>
      </c>
      <c r="C338" t="s">
        <v>451</v>
      </c>
      <c r="D338" t="s">
        <v>192</v>
      </c>
      <c r="E338">
        <v>1632.4</v>
      </c>
      <c r="F338">
        <v>3264.8</v>
      </c>
      <c r="H338">
        <v>4897.2</v>
      </c>
      <c r="I338" t="s">
        <v>199</v>
      </c>
      <c r="J338" t="s">
        <v>194</v>
      </c>
      <c r="K338">
        <v>2</v>
      </c>
      <c r="L338" s="1"/>
    </row>
    <row r="339" spans="1:12" x14ac:dyDescent="0.25">
      <c r="A339">
        <v>408030585</v>
      </c>
      <c r="B339" t="s">
        <v>543</v>
      </c>
      <c r="C339" t="s">
        <v>451</v>
      </c>
      <c r="D339" t="s">
        <v>192</v>
      </c>
      <c r="E339">
        <v>964.94</v>
      </c>
      <c r="F339">
        <v>1929.88</v>
      </c>
      <c r="H339">
        <v>2894.82</v>
      </c>
      <c r="I339" t="s">
        <v>199</v>
      </c>
      <c r="J339" t="s">
        <v>194</v>
      </c>
      <c r="K339">
        <v>2</v>
      </c>
      <c r="L339" s="1"/>
    </row>
    <row r="340" spans="1:12" x14ac:dyDescent="0.25">
      <c r="A340">
        <v>408030593</v>
      </c>
      <c r="B340" t="s">
        <v>544</v>
      </c>
      <c r="C340" t="s">
        <v>451</v>
      </c>
      <c r="D340" t="s">
        <v>192</v>
      </c>
      <c r="E340">
        <v>1632.4</v>
      </c>
      <c r="F340">
        <v>3264.8</v>
      </c>
      <c r="H340">
        <v>4897.2</v>
      </c>
      <c r="I340" t="s">
        <v>199</v>
      </c>
      <c r="J340" t="s">
        <v>194</v>
      </c>
      <c r="K340">
        <v>2</v>
      </c>
      <c r="L340" s="1"/>
    </row>
    <row r="341" spans="1:12" x14ac:dyDescent="0.25">
      <c r="A341">
        <v>408030615</v>
      </c>
      <c r="B341" t="s">
        <v>545</v>
      </c>
      <c r="C341" t="s">
        <v>451</v>
      </c>
      <c r="D341" t="s">
        <v>192</v>
      </c>
      <c r="E341">
        <v>1928.11</v>
      </c>
      <c r="F341">
        <v>3856.22</v>
      </c>
      <c r="H341">
        <v>5784.33</v>
      </c>
      <c r="I341" t="s">
        <v>199</v>
      </c>
      <c r="J341" t="s">
        <v>194</v>
      </c>
      <c r="K341">
        <v>2</v>
      </c>
      <c r="L341" s="1"/>
    </row>
    <row r="342" spans="1:12" x14ac:dyDescent="0.25">
      <c r="A342">
        <v>408030623</v>
      </c>
      <c r="B342" t="s">
        <v>546</v>
      </c>
      <c r="C342" t="s">
        <v>451</v>
      </c>
      <c r="D342" t="s">
        <v>192</v>
      </c>
      <c r="E342">
        <v>1614.24</v>
      </c>
      <c r="F342">
        <v>3228.48</v>
      </c>
      <c r="H342">
        <v>4842.72</v>
      </c>
      <c r="I342" t="s">
        <v>199</v>
      </c>
      <c r="J342" t="s">
        <v>194</v>
      </c>
      <c r="K342">
        <v>2</v>
      </c>
      <c r="L342" s="1"/>
    </row>
    <row r="343" spans="1:12" x14ac:dyDescent="0.25">
      <c r="A343">
        <v>408030631</v>
      </c>
      <c r="B343" t="s">
        <v>547</v>
      </c>
      <c r="C343" t="s">
        <v>451</v>
      </c>
      <c r="D343" t="s">
        <v>192</v>
      </c>
      <c r="E343">
        <v>1612.11</v>
      </c>
      <c r="F343">
        <v>3224.22</v>
      </c>
      <c r="H343">
        <v>4836.33</v>
      </c>
      <c r="I343" t="s">
        <v>199</v>
      </c>
      <c r="J343" t="s">
        <v>194</v>
      </c>
      <c r="K343">
        <v>2</v>
      </c>
      <c r="L343" s="1"/>
    </row>
    <row r="344" spans="1:12" x14ac:dyDescent="0.25">
      <c r="A344">
        <v>408030640</v>
      </c>
      <c r="B344" t="s">
        <v>548</v>
      </c>
      <c r="C344" t="s">
        <v>451</v>
      </c>
      <c r="D344" t="s">
        <v>192</v>
      </c>
      <c r="E344">
        <v>1413</v>
      </c>
      <c r="F344">
        <v>2826</v>
      </c>
      <c r="H344">
        <v>4239</v>
      </c>
      <c r="I344" t="s">
        <v>199</v>
      </c>
      <c r="J344" t="s">
        <v>194</v>
      </c>
      <c r="K344">
        <v>2</v>
      </c>
      <c r="L344" s="1"/>
    </row>
    <row r="345" spans="1:12" x14ac:dyDescent="0.25">
      <c r="A345">
        <v>408030658</v>
      </c>
      <c r="B345" t="s">
        <v>549</v>
      </c>
      <c r="C345" t="s">
        <v>451</v>
      </c>
      <c r="D345" t="s">
        <v>192</v>
      </c>
      <c r="E345">
        <v>4251.29</v>
      </c>
      <c r="F345">
        <v>8502.58</v>
      </c>
      <c r="H345">
        <v>12753.87</v>
      </c>
      <c r="I345" t="s">
        <v>199</v>
      </c>
      <c r="J345" t="s">
        <v>194</v>
      </c>
      <c r="K345">
        <v>2</v>
      </c>
      <c r="L345" s="1"/>
    </row>
    <row r="346" spans="1:12" x14ac:dyDescent="0.25">
      <c r="A346">
        <v>408030666</v>
      </c>
      <c r="B346" t="s">
        <v>550</v>
      </c>
      <c r="C346" t="s">
        <v>451</v>
      </c>
      <c r="D346" t="s">
        <v>192</v>
      </c>
      <c r="E346">
        <v>3780.09</v>
      </c>
      <c r="F346">
        <v>7560.18</v>
      </c>
      <c r="H346">
        <v>11340.27</v>
      </c>
      <c r="I346" t="s">
        <v>199</v>
      </c>
      <c r="J346" t="s">
        <v>194</v>
      </c>
      <c r="K346">
        <v>2</v>
      </c>
      <c r="L346" s="1"/>
    </row>
    <row r="347" spans="1:12" x14ac:dyDescent="0.25">
      <c r="A347">
        <v>408030674</v>
      </c>
      <c r="B347" t="s">
        <v>551</v>
      </c>
      <c r="C347" t="s">
        <v>451</v>
      </c>
      <c r="D347" t="s">
        <v>192</v>
      </c>
      <c r="E347">
        <v>1720.27</v>
      </c>
      <c r="F347">
        <v>3440.54</v>
      </c>
      <c r="H347">
        <v>5160.8100000000004</v>
      </c>
      <c r="I347" t="s">
        <v>199</v>
      </c>
      <c r="J347" t="s">
        <v>194</v>
      </c>
      <c r="K347">
        <v>2</v>
      </c>
      <c r="L347" s="1"/>
    </row>
    <row r="348" spans="1:12" x14ac:dyDescent="0.25">
      <c r="A348">
        <v>408030682</v>
      </c>
      <c r="B348" t="s">
        <v>552</v>
      </c>
      <c r="C348" t="s">
        <v>451</v>
      </c>
      <c r="D348" t="s">
        <v>192</v>
      </c>
      <c r="E348">
        <v>2006.34</v>
      </c>
      <c r="F348">
        <v>4012.68</v>
      </c>
      <c r="H348">
        <v>6019.02</v>
      </c>
      <c r="I348" t="s">
        <v>199</v>
      </c>
      <c r="J348" t="s">
        <v>194</v>
      </c>
      <c r="K348">
        <v>2</v>
      </c>
      <c r="L348" s="1"/>
    </row>
    <row r="349" spans="1:12" x14ac:dyDescent="0.25">
      <c r="A349">
        <v>408030690</v>
      </c>
      <c r="B349" t="s">
        <v>553</v>
      </c>
      <c r="C349" t="s">
        <v>451</v>
      </c>
      <c r="D349" t="s">
        <v>192</v>
      </c>
      <c r="E349">
        <v>2873.08</v>
      </c>
      <c r="F349">
        <v>5746.16</v>
      </c>
      <c r="H349">
        <v>8619.24</v>
      </c>
      <c r="I349" t="s">
        <v>199</v>
      </c>
      <c r="J349" t="s">
        <v>194</v>
      </c>
      <c r="K349">
        <v>2</v>
      </c>
      <c r="L349" s="1"/>
    </row>
    <row r="350" spans="1:12" x14ac:dyDescent="0.25">
      <c r="A350">
        <v>408030704</v>
      </c>
      <c r="B350" t="s">
        <v>554</v>
      </c>
      <c r="C350" t="s">
        <v>451</v>
      </c>
      <c r="D350" t="s">
        <v>192</v>
      </c>
      <c r="E350">
        <v>985.52</v>
      </c>
      <c r="F350">
        <v>1971.04</v>
      </c>
      <c r="H350">
        <v>2956.56</v>
      </c>
      <c r="I350" t="s">
        <v>199</v>
      </c>
      <c r="J350" t="s">
        <v>194</v>
      </c>
      <c r="K350">
        <v>2</v>
      </c>
      <c r="L350" s="1"/>
    </row>
    <row r="351" spans="1:12" x14ac:dyDescent="0.25">
      <c r="A351">
        <v>408030712</v>
      </c>
      <c r="B351" t="s">
        <v>555</v>
      </c>
      <c r="C351" t="s">
        <v>451</v>
      </c>
      <c r="D351" t="s">
        <v>192</v>
      </c>
      <c r="E351">
        <v>2780.77</v>
      </c>
      <c r="F351">
        <v>5561.54</v>
      </c>
      <c r="H351">
        <v>8342.31</v>
      </c>
      <c r="I351" t="s">
        <v>199</v>
      </c>
      <c r="J351" t="s">
        <v>194</v>
      </c>
      <c r="K351">
        <v>2</v>
      </c>
      <c r="L351" s="1"/>
    </row>
    <row r="352" spans="1:12" x14ac:dyDescent="0.25">
      <c r="A352">
        <v>408030720</v>
      </c>
      <c r="B352" t="s">
        <v>556</v>
      </c>
      <c r="C352" t="s">
        <v>451</v>
      </c>
      <c r="D352" t="s">
        <v>192</v>
      </c>
      <c r="E352">
        <v>2873.08</v>
      </c>
      <c r="F352">
        <v>5746.16</v>
      </c>
      <c r="H352">
        <v>8619.24</v>
      </c>
      <c r="I352" t="s">
        <v>199</v>
      </c>
      <c r="J352" t="s">
        <v>194</v>
      </c>
      <c r="K352">
        <v>2</v>
      </c>
      <c r="L352" s="1"/>
    </row>
    <row r="353" spans="1:12" x14ac:dyDescent="0.25">
      <c r="A353">
        <v>408030739</v>
      </c>
      <c r="B353" t="s">
        <v>557</v>
      </c>
      <c r="C353" t="s">
        <v>451</v>
      </c>
      <c r="D353" t="s">
        <v>192</v>
      </c>
      <c r="E353">
        <v>2970.15</v>
      </c>
      <c r="F353">
        <v>5940.3</v>
      </c>
      <c r="H353">
        <v>8910.4500000000007</v>
      </c>
      <c r="I353" t="s">
        <v>199</v>
      </c>
      <c r="J353" t="s">
        <v>194</v>
      </c>
      <c r="K353">
        <v>2</v>
      </c>
      <c r="L353" s="1"/>
    </row>
    <row r="354" spans="1:12" x14ac:dyDescent="0.25">
      <c r="A354">
        <v>408030747</v>
      </c>
      <c r="B354" t="s">
        <v>558</v>
      </c>
      <c r="C354" t="s">
        <v>451</v>
      </c>
      <c r="D354" t="s">
        <v>192</v>
      </c>
      <c r="E354">
        <v>1720.27</v>
      </c>
      <c r="F354">
        <v>3440.54</v>
      </c>
      <c r="H354">
        <v>5160.8100000000004</v>
      </c>
      <c r="I354" t="s">
        <v>199</v>
      </c>
      <c r="J354" t="s">
        <v>194</v>
      </c>
      <c r="K354">
        <v>2</v>
      </c>
      <c r="L354" s="1"/>
    </row>
    <row r="355" spans="1:12" x14ac:dyDescent="0.25">
      <c r="A355">
        <v>408030755</v>
      </c>
      <c r="B355" t="s">
        <v>559</v>
      </c>
      <c r="C355" t="s">
        <v>451</v>
      </c>
      <c r="D355" t="s">
        <v>192</v>
      </c>
      <c r="E355">
        <v>262.95999999999998</v>
      </c>
      <c r="F355">
        <v>1051.8399999999999</v>
      </c>
      <c r="H355">
        <v>1314.8</v>
      </c>
      <c r="I355" t="s">
        <v>193</v>
      </c>
      <c r="J355" t="s">
        <v>194</v>
      </c>
      <c r="K355">
        <v>4</v>
      </c>
      <c r="L355" s="1"/>
    </row>
    <row r="356" spans="1:12" x14ac:dyDescent="0.25">
      <c r="A356">
        <v>408030763</v>
      </c>
      <c r="B356" t="s">
        <v>560</v>
      </c>
      <c r="C356" t="s">
        <v>451</v>
      </c>
      <c r="D356" t="s">
        <v>192</v>
      </c>
      <c r="E356">
        <v>3781.53</v>
      </c>
      <c r="F356">
        <v>7563.06</v>
      </c>
      <c r="H356">
        <v>11344.59</v>
      </c>
      <c r="I356" t="s">
        <v>199</v>
      </c>
      <c r="J356" t="s">
        <v>194</v>
      </c>
      <c r="K356">
        <v>2</v>
      </c>
      <c r="L356" s="1"/>
    </row>
    <row r="357" spans="1:12" x14ac:dyDescent="0.25">
      <c r="A357">
        <v>408030771</v>
      </c>
      <c r="B357" t="s">
        <v>561</v>
      </c>
      <c r="C357" t="s">
        <v>451</v>
      </c>
      <c r="D357" t="s">
        <v>192</v>
      </c>
      <c r="E357">
        <v>324.57</v>
      </c>
      <c r="F357">
        <v>649.14</v>
      </c>
      <c r="H357">
        <v>973.71</v>
      </c>
      <c r="I357" t="s">
        <v>199</v>
      </c>
      <c r="J357" t="s">
        <v>194</v>
      </c>
      <c r="K357">
        <v>2</v>
      </c>
      <c r="L357" s="1"/>
    </row>
    <row r="358" spans="1:12" x14ac:dyDescent="0.25">
      <c r="A358">
        <v>408030780</v>
      </c>
      <c r="B358" t="s">
        <v>562</v>
      </c>
      <c r="C358" t="s">
        <v>451</v>
      </c>
      <c r="D358" t="s">
        <v>192</v>
      </c>
      <c r="E358">
        <v>1106.52</v>
      </c>
      <c r="F358">
        <v>2213.04</v>
      </c>
      <c r="H358">
        <v>3319.56</v>
      </c>
      <c r="I358" t="s">
        <v>199</v>
      </c>
      <c r="J358" t="s">
        <v>194</v>
      </c>
      <c r="K358">
        <v>2</v>
      </c>
      <c r="L358" s="1"/>
    </row>
    <row r="359" spans="1:12" x14ac:dyDescent="0.25">
      <c r="A359">
        <v>408030798</v>
      </c>
      <c r="B359" t="s">
        <v>563</v>
      </c>
      <c r="C359" t="s">
        <v>451</v>
      </c>
      <c r="D359" t="s">
        <v>192</v>
      </c>
      <c r="E359">
        <v>985.52</v>
      </c>
      <c r="F359">
        <v>1971.04</v>
      </c>
      <c r="H359">
        <v>2956.56</v>
      </c>
      <c r="I359" t="s">
        <v>199</v>
      </c>
      <c r="J359" t="s">
        <v>194</v>
      </c>
      <c r="K359">
        <v>2</v>
      </c>
      <c r="L359" s="1"/>
    </row>
    <row r="360" spans="1:12" x14ac:dyDescent="0.25">
      <c r="A360">
        <v>408030801</v>
      </c>
      <c r="B360" t="s">
        <v>564</v>
      </c>
      <c r="C360" t="s">
        <v>451</v>
      </c>
      <c r="D360" t="s">
        <v>192</v>
      </c>
      <c r="E360">
        <v>3781.53</v>
      </c>
      <c r="F360">
        <v>7563.06</v>
      </c>
      <c r="H360">
        <v>11344.59</v>
      </c>
      <c r="I360" t="s">
        <v>199</v>
      </c>
      <c r="J360" t="s">
        <v>194</v>
      </c>
      <c r="K360">
        <v>2</v>
      </c>
      <c r="L360" s="1"/>
    </row>
    <row r="361" spans="1:12" x14ac:dyDescent="0.25">
      <c r="A361">
        <v>408030810</v>
      </c>
      <c r="B361" t="s">
        <v>565</v>
      </c>
      <c r="C361" t="s">
        <v>451</v>
      </c>
      <c r="D361" t="s">
        <v>192</v>
      </c>
      <c r="E361">
        <v>3781.53</v>
      </c>
      <c r="F361">
        <v>7563.06</v>
      </c>
      <c r="H361">
        <v>11344.59</v>
      </c>
      <c r="I361" t="s">
        <v>199</v>
      </c>
      <c r="J361" t="s">
        <v>194</v>
      </c>
      <c r="K361">
        <v>2</v>
      </c>
      <c r="L361" s="1"/>
    </row>
    <row r="362" spans="1:12" x14ac:dyDescent="0.25">
      <c r="A362">
        <v>408030828</v>
      </c>
      <c r="B362" t="s">
        <v>566</v>
      </c>
      <c r="C362" t="s">
        <v>451</v>
      </c>
      <c r="D362" t="s">
        <v>192</v>
      </c>
      <c r="E362">
        <v>3781.53</v>
      </c>
      <c r="F362">
        <v>7563.06</v>
      </c>
      <c r="H362">
        <v>11344.59</v>
      </c>
      <c r="I362" t="s">
        <v>199</v>
      </c>
      <c r="J362" t="s">
        <v>194</v>
      </c>
      <c r="K362">
        <v>2</v>
      </c>
      <c r="L362" s="1"/>
    </row>
    <row r="363" spans="1:12" x14ac:dyDescent="0.25">
      <c r="A363">
        <v>408030836</v>
      </c>
      <c r="B363" t="s">
        <v>567</v>
      </c>
      <c r="C363" t="s">
        <v>451</v>
      </c>
      <c r="D363" t="s">
        <v>192</v>
      </c>
      <c r="E363">
        <v>2640.73</v>
      </c>
      <c r="F363">
        <v>5281.46</v>
      </c>
      <c r="H363">
        <v>7922.19</v>
      </c>
      <c r="I363" t="s">
        <v>199</v>
      </c>
      <c r="J363" t="s">
        <v>194</v>
      </c>
      <c r="K363">
        <v>2</v>
      </c>
      <c r="L363" s="1"/>
    </row>
    <row r="364" spans="1:12" x14ac:dyDescent="0.25">
      <c r="A364">
        <v>408030844</v>
      </c>
      <c r="B364" t="s">
        <v>568</v>
      </c>
      <c r="C364" t="s">
        <v>451</v>
      </c>
      <c r="D364" t="s">
        <v>192</v>
      </c>
      <c r="E364">
        <v>2640.73</v>
      </c>
      <c r="F364">
        <v>5281.46</v>
      </c>
      <c r="H364">
        <v>7922.19</v>
      </c>
      <c r="I364" t="s">
        <v>199</v>
      </c>
      <c r="J364" t="s">
        <v>194</v>
      </c>
      <c r="K364">
        <v>2</v>
      </c>
      <c r="L364" s="1"/>
    </row>
    <row r="365" spans="1:12" x14ac:dyDescent="0.25">
      <c r="A365">
        <v>408030852</v>
      </c>
      <c r="B365" t="s">
        <v>569</v>
      </c>
      <c r="C365" t="s">
        <v>451</v>
      </c>
      <c r="D365" t="s">
        <v>192</v>
      </c>
      <c r="E365">
        <v>2640.73</v>
      </c>
      <c r="F365">
        <v>5281.46</v>
      </c>
      <c r="H365">
        <v>7922.19</v>
      </c>
      <c r="I365" t="s">
        <v>199</v>
      </c>
      <c r="J365" t="s">
        <v>194</v>
      </c>
      <c r="K365">
        <v>2</v>
      </c>
      <c r="L365" s="1"/>
    </row>
    <row r="366" spans="1:12" x14ac:dyDescent="0.25">
      <c r="A366">
        <v>408030860</v>
      </c>
      <c r="B366" t="s">
        <v>570</v>
      </c>
      <c r="C366" t="s">
        <v>451</v>
      </c>
      <c r="D366" t="s">
        <v>192</v>
      </c>
      <c r="E366">
        <v>3589.94</v>
      </c>
      <c r="F366">
        <v>7179.88</v>
      </c>
      <c r="H366">
        <v>10769.82</v>
      </c>
      <c r="I366" t="s">
        <v>199</v>
      </c>
      <c r="J366" t="s">
        <v>194</v>
      </c>
      <c r="K366">
        <v>2</v>
      </c>
      <c r="L366" s="1"/>
    </row>
    <row r="367" spans="1:12" x14ac:dyDescent="0.25">
      <c r="A367">
        <v>408030879</v>
      </c>
      <c r="B367" t="s">
        <v>571</v>
      </c>
      <c r="C367" t="s">
        <v>451</v>
      </c>
      <c r="D367" t="s">
        <v>192</v>
      </c>
      <c r="E367">
        <v>2640.73</v>
      </c>
      <c r="F367">
        <v>5281.46</v>
      </c>
      <c r="H367">
        <v>7922.19</v>
      </c>
      <c r="I367" t="s">
        <v>199</v>
      </c>
      <c r="J367" t="s">
        <v>194</v>
      </c>
      <c r="K367">
        <v>2</v>
      </c>
      <c r="L367" s="1"/>
    </row>
    <row r="368" spans="1:12" x14ac:dyDescent="0.25">
      <c r="A368">
        <v>408030887</v>
      </c>
      <c r="B368" t="s">
        <v>572</v>
      </c>
      <c r="C368" t="s">
        <v>451</v>
      </c>
      <c r="D368" t="s">
        <v>192</v>
      </c>
      <c r="E368">
        <v>2640.73</v>
      </c>
      <c r="F368">
        <v>5281.46</v>
      </c>
      <c r="H368">
        <v>7922.19</v>
      </c>
      <c r="I368" t="s">
        <v>199</v>
      </c>
      <c r="J368" t="s">
        <v>194</v>
      </c>
      <c r="K368">
        <v>2</v>
      </c>
      <c r="L368" s="1"/>
    </row>
    <row r="369" spans="1:12" x14ac:dyDescent="0.25">
      <c r="A369">
        <v>408030895</v>
      </c>
      <c r="B369" t="s">
        <v>573</v>
      </c>
      <c r="C369" t="s">
        <v>451</v>
      </c>
      <c r="D369" t="s">
        <v>192</v>
      </c>
      <c r="E369">
        <v>2620.73</v>
      </c>
      <c r="F369">
        <v>5241.46</v>
      </c>
      <c r="H369">
        <v>7862.19</v>
      </c>
      <c r="I369" t="s">
        <v>199</v>
      </c>
      <c r="J369" t="s">
        <v>194</v>
      </c>
      <c r="K369">
        <v>2</v>
      </c>
      <c r="L369" s="1"/>
    </row>
    <row r="370" spans="1:12" x14ac:dyDescent="0.25">
      <c r="A370">
        <v>408030909</v>
      </c>
      <c r="B370" t="s">
        <v>574</v>
      </c>
      <c r="C370" t="s">
        <v>451</v>
      </c>
      <c r="D370" t="s">
        <v>192</v>
      </c>
      <c r="E370">
        <v>3752.89</v>
      </c>
      <c r="F370">
        <v>7505.78</v>
      </c>
      <c r="H370">
        <v>11258.67</v>
      </c>
      <c r="I370" t="s">
        <v>199</v>
      </c>
      <c r="J370" t="s">
        <v>194</v>
      </c>
      <c r="K370">
        <v>2</v>
      </c>
      <c r="L370" s="1"/>
    </row>
    <row r="371" spans="1:12" x14ac:dyDescent="0.25">
      <c r="A371">
        <v>408030917</v>
      </c>
      <c r="B371" t="s">
        <v>575</v>
      </c>
      <c r="C371" t="s">
        <v>451</v>
      </c>
      <c r="D371" t="s">
        <v>192</v>
      </c>
      <c r="E371">
        <v>2781.7</v>
      </c>
      <c r="F371">
        <v>5563.4</v>
      </c>
      <c r="H371">
        <v>8345.1</v>
      </c>
      <c r="I371" t="s">
        <v>199</v>
      </c>
      <c r="J371" t="s">
        <v>194</v>
      </c>
      <c r="K371">
        <v>2</v>
      </c>
      <c r="L371" s="1"/>
    </row>
    <row r="372" spans="1:12" x14ac:dyDescent="0.25">
      <c r="A372">
        <v>408040025</v>
      </c>
      <c r="B372" t="s">
        <v>576</v>
      </c>
      <c r="C372" t="s">
        <v>451</v>
      </c>
      <c r="D372" t="s">
        <v>192</v>
      </c>
      <c r="E372">
        <v>784.95</v>
      </c>
      <c r="F372">
        <v>1569.9</v>
      </c>
      <c r="H372">
        <v>2354.85</v>
      </c>
      <c r="I372" t="s">
        <v>193</v>
      </c>
      <c r="J372" t="s">
        <v>194</v>
      </c>
      <c r="K372">
        <v>2</v>
      </c>
      <c r="L372" s="1"/>
    </row>
    <row r="373" spans="1:12" x14ac:dyDescent="0.25">
      <c r="A373">
        <v>408040033</v>
      </c>
      <c r="B373" t="s">
        <v>577</v>
      </c>
      <c r="C373" t="s">
        <v>451</v>
      </c>
      <c r="D373" t="s">
        <v>192</v>
      </c>
      <c r="E373">
        <v>784.95</v>
      </c>
      <c r="F373">
        <v>1569.9</v>
      </c>
      <c r="H373">
        <v>2354.85</v>
      </c>
      <c r="I373" t="s">
        <v>199</v>
      </c>
      <c r="J373" t="s">
        <v>194</v>
      </c>
      <c r="K373">
        <v>2</v>
      </c>
      <c r="L373" s="1"/>
    </row>
    <row r="374" spans="1:12" x14ac:dyDescent="0.25">
      <c r="A374">
        <v>408040041</v>
      </c>
      <c r="B374" t="s">
        <v>578</v>
      </c>
      <c r="C374" t="s">
        <v>451</v>
      </c>
      <c r="D374" t="s">
        <v>192</v>
      </c>
      <c r="E374">
        <v>1635.27</v>
      </c>
      <c r="F374">
        <v>3270.54</v>
      </c>
      <c r="H374">
        <v>4905.8100000000004</v>
      </c>
      <c r="I374" t="s">
        <v>199</v>
      </c>
      <c r="J374" t="s">
        <v>194</v>
      </c>
      <c r="K374">
        <v>2</v>
      </c>
      <c r="L374" s="1"/>
    </row>
    <row r="375" spans="1:12" x14ac:dyDescent="0.25">
      <c r="A375">
        <v>408040050</v>
      </c>
      <c r="B375" t="s">
        <v>579</v>
      </c>
      <c r="C375" t="s">
        <v>451</v>
      </c>
      <c r="D375" t="s">
        <v>192</v>
      </c>
      <c r="E375">
        <v>1570.66</v>
      </c>
      <c r="F375">
        <v>1570.66</v>
      </c>
      <c r="G375">
        <v>4210.78</v>
      </c>
      <c r="H375">
        <v>7352.1</v>
      </c>
      <c r="I375" t="s">
        <v>199</v>
      </c>
      <c r="J375" t="s">
        <v>194</v>
      </c>
      <c r="K375">
        <v>1</v>
      </c>
      <c r="L375" s="1"/>
    </row>
    <row r="376" spans="1:12" x14ac:dyDescent="0.25">
      <c r="A376">
        <v>408040068</v>
      </c>
      <c r="B376" t="s">
        <v>580</v>
      </c>
      <c r="C376" t="s">
        <v>451</v>
      </c>
      <c r="D376" t="s">
        <v>192</v>
      </c>
      <c r="E376">
        <v>1916.09</v>
      </c>
      <c r="F376">
        <v>3832.18</v>
      </c>
      <c r="H376">
        <v>5748.27</v>
      </c>
      <c r="I376" t="s">
        <v>199</v>
      </c>
      <c r="J376" t="s">
        <v>194</v>
      </c>
      <c r="K376">
        <v>2</v>
      </c>
      <c r="L376" s="1"/>
    </row>
    <row r="377" spans="1:12" x14ac:dyDescent="0.25">
      <c r="A377">
        <v>408040076</v>
      </c>
      <c r="B377" t="s">
        <v>581</v>
      </c>
      <c r="C377" t="s">
        <v>451</v>
      </c>
      <c r="D377" t="s">
        <v>192</v>
      </c>
      <c r="E377">
        <v>2404.14</v>
      </c>
      <c r="F377">
        <v>2404.14</v>
      </c>
      <c r="G377">
        <v>5203.67</v>
      </c>
      <c r="H377">
        <v>10011.950000000001</v>
      </c>
      <c r="I377" t="s">
        <v>199</v>
      </c>
      <c r="J377" t="s">
        <v>194</v>
      </c>
      <c r="K377">
        <v>1</v>
      </c>
      <c r="L377" s="1"/>
    </row>
    <row r="378" spans="1:12" x14ac:dyDescent="0.25">
      <c r="A378">
        <v>408040084</v>
      </c>
      <c r="B378" t="s">
        <v>582</v>
      </c>
      <c r="C378" t="s">
        <v>451</v>
      </c>
      <c r="D378" t="s">
        <v>192</v>
      </c>
      <c r="E378">
        <v>2341.71</v>
      </c>
      <c r="F378">
        <v>2341.71</v>
      </c>
      <c r="G378">
        <v>3566.3</v>
      </c>
      <c r="H378">
        <v>8249.7199999999993</v>
      </c>
      <c r="I378" t="s">
        <v>199</v>
      </c>
      <c r="J378" t="s">
        <v>194</v>
      </c>
      <c r="K378">
        <v>1</v>
      </c>
      <c r="L378" s="1"/>
    </row>
    <row r="379" spans="1:12" x14ac:dyDescent="0.25">
      <c r="A379">
        <v>408040092</v>
      </c>
      <c r="B379" t="s">
        <v>583</v>
      </c>
      <c r="C379" t="s">
        <v>451</v>
      </c>
      <c r="D379" t="s">
        <v>192</v>
      </c>
      <c r="E379">
        <v>1739.48</v>
      </c>
      <c r="F379">
        <v>1739.48</v>
      </c>
      <c r="G379">
        <v>7336.92</v>
      </c>
      <c r="H379">
        <v>10815.88</v>
      </c>
      <c r="I379" t="s">
        <v>199</v>
      </c>
      <c r="J379" t="s">
        <v>194</v>
      </c>
      <c r="K379">
        <v>1</v>
      </c>
      <c r="L379" s="1"/>
    </row>
    <row r="380" spans="1:12" x14ac:dyDescent="0.25">
      <c r="A380">
        <v>408040122</v>
      </c>
      <c r="B380" t="s">
        <v>584</v>
      </c>
      <c r="C380" t="s">
        <v>451</v>
      </c>
      <c r="D380" t="s">
        <v>192</v>
      </c>
      <c r="E380">
        <v>759.43</v>
      </c>
      <c r="F380">
        <v>1518.86</v>
      </c>
      <c r="H380">
        <v>2278.29</v>
      </c>
      <c r="I380" t="s">
        <v>193</v>
      </c>
      <c r="J380" t="s">
        <v>194</v>
      </c>
      <c r="K380">
        <v>2</v>
      </c>
      <c r="L380" s="1"/>
    </row>
    <row r="381" spans="1:12" x14ac:dyDescent="0.25">
      <c r="A381">
        <v>408040130</v>
      </c>
      <c r="B381" t="s">
        <v>585</v>
      </c>
      <c r="C381" t="s">
        <v>451</v>
      </c>
      <c r="D381" t="s">
        <v>192</v>
      </c>
      <c r="E381">
        <v>759.42</v>
      </c>
      <c r="F381">
        <v>1518.84</v>
      </c>
      <c r="H381">
        <v>2278.2600000000002</v>
      </c>
      <c r="I381" t="s">
        <v>193</v>
      </c>
      <c r="J381" t="s">
        <v>194</v>
      </c>
      <c r="K381">
        <v>2</v>
      </c>
      <c r="L381" s="1"/>
    </row>
    <row r="382" spans="1:12" x14ac:dyDescent="0.25">
      <c r="A382">
        <v>408040149</v>
      </c>
      <c r="B382" t="s">
        <v>586</v>
      </c>
      <c r="C382" t="s">
        <v>451</v>
      </c>
      <c r="D382" t="s">
        <v>192</v>
      </c>
      <c r="E382">
        <v>784.95</v>
      </c>
      <c r="F382">
        <v>1569.9</v>
      </c>
      <c r="H382">
        <v>2354.85</v>
      </c>
      <c r="I382" t="s">
        <v>193</v>
      </c>
      <c r="J382" t="s">
        <v>194</v>
      </c>
      <c r="K382">
        <v>2</v>
      </c>
      <c r="L382" s="1"/>
    </row>
    <row r="383" spans="1:12" x14ac:dyDescent="0.25">
      <c r="A383">
        <v>408040157</v>
      </c>
      <c r="B383" t="s">
        <v>587</v>
      </c>
      <c r="C383" t="s">
        <v>451</v>
      </c>
      <c r="D383" t="s">
        <v>192</v>
      </c>
      <c r="E383">
        <v>835.12</v>
      </c>
      <c r="F383">
        <v>1670.24</v>
      </c>
      <c r="H383">
        <v>2505.36</v>
      </c>
      <c r="I383" t="s">
        <v>199</v>
      </c>
      <c r="J383" t="s">
        <v>194</v>
      </c>
      <c r="K383">
        <v>2</v>
      </c>
      <c r="L383" s="1"/>
    </row>
    <row r="384" spans="1:12" x14ac:dyDescent="0.25">
      <c r="A384">
        <v>408040165</v>
      </c>
      <c r="B384" t="s">
        <v>588</v>
      </c>
      <c r="C384" t="s">
        <v>451</v>
      </c>
      <c r="D384" t="s">
        <v>192</v>
      </c>
      <c r="E384">
        <v>1602.17</v>
      </c>
      <c r="F384">
        <v>3204.34</v>
      </c>
      <c r="H384">
        <v>4806.51</v>
      </c>
      <c r="I384" t="s">
        <v>193</v>
      </c>
      <c r="J384" t="s">
        <v>194</v>
      </c>
      <c r="K384">
        <v>2</v>
      </c>
      <c r="L384" s="1"/>
    </row>
    <row r="385" spans="1:12" x14ac:dyDescent="0.25">
      <c r="A385">
        <v>408040173</v>
      </c>
      <c r="B385" t="s">
        <v>589</v>
      </c>
      <c r="C385" t="s">
        <v>451</v>
      </c>
      <c r="D385" t="s">
        <v>192</v>
      </c>
      <c r="E385">
        <v>150.04</v>
      </c>
      <c r="F385">
        <v>300.08</v>
      </c>
      <c r="H385">
        <v>450.12</v>
      </c>
      <c r="I385" t="s">
        <v>199</v>
      </c>
      <c r="J385" t="s">
        <v>194</v>
      </c>
      <c r="K385">
        <v>2</v>
      </c>
      <c r="L385" s="1"/>
    </row>
    <row r="386" spans="1:12" x14ac:dyDescent="0.25">
      <c r="A386">
        <v>408050039</v>
      </c>
      <c r="B386" t="s">
        <v>590</v>
      </c>
      <c r="C386" t="s">
        <v>451</v>
      </c>
      <c r="D386" t="s">
        <v>192</v>
      </c>
      <c r="E386">
        <v>371.12</v>
      </c>
      <c r="F386">
        <v>1113.3599999999999</v>
      </c>
      <c r="H386">
        <v>1484.48</v>
      </c>
      <c r="I386" t="s">
        <v>193</v>
      </c>
      <c r="J386" t="s">
        <v>194</v>
      </c>
      <c r="K386">
        <v>2.9999999999999996</v>
      </c>
      <c r="L386" s="1"/>
    </row>
    <row r="387" spans="1:12" x14ac:dyDescent="0.25">
      <c r="A387">
        <v>408050047</v>
      </c>
      <c r="B387" t="s">
        <v>591</v>
      </c>
      <c r="C387" t="s">
        <v>451</v>
      </c>
      <c r="D387" t="s">
        <v>192</v>
      </c>
      <c r="E387">
        <v>1602.18</v>
      </c>
      <c r="F387">
        <v>3204.36</v>
      </c>
      <c r="H387">
        <v>4806.54</v>
      </c>
      <c r="I387" t="s">
        <v>199</v>
      </c>
      <c r="J387" t="s">
        <v>194</v>
      </c>
      <c r="K387">
        <v>2</v>
      </c>
      <c r="L387" s="1"/>
    </row>
    <row r="388" spans="1:12" x14ac:dyDescent="0.25">
      <c r="A388">
        <v>408050055</v>
      </c>
      <c r="B388" t="s">
        <v>592</v>
      </c>
      <c r="C388" t="s">
        <v>451</v>
      </c>
      <c r="D388" t="s">
        <v>192</v>
      </c>
      <c r="E388">
        <v>2207.1999999999998</v>
      </c>
      <c r="F388">
        <v>2207.1999999999998</v>
      </c>
      <c r="G388">
        <v>17244.439999999999</v>
      </c>
      <c r="H388">
        <v>21658.84</v>
      </c>
      <c r="I388" t="s">
        <v>199</v>
      </c>
      <c r="J388" t="s">
        <v>194</v>
      </c>
      <c r="K388">
        <v>1</v>
      </c>
      <c r="L388" s="1"/>
    </row>
    <row r="389" spans="1:12" x14ac:dyDescent="0.25">
      <c r="A389">
        <v>408050063</v>
      </c>
      <c r="B389" t="s">
        <v>593</v>
      </c>
      <c r="C389" t="s">
        <v>451</v>
      </c>
      <c r="D389" t="s">
        <v>192</v>
      </c>
      <c r="E389">
        <v>1653.73</v>
      </c>
      <c r="F389">
        <v>1653.73</v>
      </c>
      <c r="G389">
        <v>6176.4</v>
      </c>
      <c r="H389">
        <v>9483.86</v>
      </c>
      <c r="I389" t="s">
        <v>199</v>
      </c>
      <c r="J389" t="s">
        <v>194</v>
      </c>
      <c r="K389">
        <v>1</v>
      </c>
      <c r="L389" s="1"/>
    </row>
    <row r="390" spans="1:12" x14ac:dyDescent="0.25">
      <c r="A390">
        <v>408050071</v>
      </c>
      <c r="B390" t="s">
        <v>594</v>
      </c>
      <c r="C390" t="s">
        <v>451</v>
      </c>
      <c r="D390" t="s">
        <v>192</v>
      </c>
      <c r="E390">
        <v>1154.8399999999999</v>
      </c>
      <c r="F390">
        <v>2309.6799999999998</v>
      </c>
      <c r="H390">
        <v>3464.52</v>
      </c>
      <c r="I390" t="s">
        <v>199</v>
      </c>
      <c r="J390" t="s">
        <v>194</v>
      </c>
      <c r="K390">
        <v>2</v>
      </c>
      <c r="L390" s="1"/>
    </row>
    <row r="391" spans="1:12" x14ac:dyDescent="0.25">
      <c r="A391">
        <v>408050101</v>
      </c>
      <c r="B391" t="s">
        <v>595</v>
      </c>
      <c r="C391" t="s">
        <v>451</v>
      </c>
      <c r="D391" t="s">
        <v>192</v>
      </c>
      <c r="E391">
        <v>344.06</v>
      </c>
      <c r="F391">
        <v>1032.18</v>
      </c>
      <c r="H391">
        <v>1376.24</v>
      </c>
      <c r="I391" t="s">
        <v>193</v>
      </c>
      <c r="J391" t="s">
        <v>194</v>
      </c>
      <c r="K391">
        <v>3</v>
      </c>
      <c r="L391" s="1"/>
    </row>
    <row r="392" spans="1:12" x14ac:dyDescent="0.25">
      <c r="A392">
        <v>408050110</v>
      </c>
      <c r="B392" t="s">
        <v>596</v>
      </c>
      <c r="C392" t="s">
        <v>451</v>
      </c>
      <c r="D392" t="s">
        <v>192</v>
      </c>
      <c r="E392">
        <v>1602.18</v>
      </c>
      <c r="F392">
        <v>1602.18</v>
      </c>
      <c r="H392">
        <v>3204.36</v>
      </c>
      <c r="I392" t="s">
        <v>193</v>
      </c>
      <c r="J392" t="s">
        <v>194</v>
      </c>
      <c r="K392">
        <v>1</v>
      </c>
      <c r="L392" s="1"/>
    </row>
    <row r="393" spans="1:12" x14ac:dyDescent="0.25">
      <c r="A393">
        <v>408050128</v>
      </c>
      <c r="B393" t="s">
        <v>597</v>
      </c>
      <c r="C393" t="s">
        <v>451</v>
      </c>
      <c r="D393" t="s">
        <v>192</v>
      </c>
      <c r="E393">
        <v>273.14999999999998</v>
      </c>
      <c r="F393">
        <v>1092.5999999999999</v>
      </c>
      <c r="H393">
        <v>1365.75</v>
      </c>
      <c r="I393" t="s">
        <v>193</v>
      </c>
      <c r="J393" t="s">
        <v>194</v>
      </c>
      <c r="K393">
        <v>4</v>
      </c>
      <c r="L393" s="1"/>
    </row>
    <row r="394" spans="1:12" x14ac:dyDescent="0.25">
      <c r="A394">
        <v>408050136</v>
      </c>
      <c r="B394" t="s">
        <v>598</v>
      </c>
      <c r="C394" t="s">
        <v>451</v>
      </c>
      <c r="D394" t="s">
        <v>192</v>
      </c>
      <c r="E394">
        <v>1602.18</v>
      </c>
      <c r="F394">
        <v>1602.18</v>
      </c>
      <c r="H394">
        <v>3204.36</v>
      </c>
      <c r="I394" t="s">
        <v>193</v>
      </c>
      <c r="J394" t="s">
        <v>194</v>
      </c>
      <c r="K394">
        <v>1</v>
      </c>
      <c r="L394" s="1"/>
    </row>
    <row r="395" spans="1:12" x14ac:dyDescent="0.25">
      <c r="A395">
        <v>408050144</v>
      </c>
      <c r="B395" t="s">
        <v>599</v>
      </c>
      <c r="C395" t="s">
        <v>451</v>
      </c>
      <c r="D395" t="s">
        <v>192</v>
      </c>
      <c r="E395">
        <v>432.14</v>
      </c>
      <c r="F395">
        <v>1296.42</v>
      </c>
      <c r="H395">
        <v>1728.56</v>
      </c>
      <c r="I395" t="s">
        <v>193</v>
      </c>
      <c r="J395" t="s">
        <v>194</v>
      </c>
      <c r="K395">
        <v>3.0000000000000004</v>
      </c>
      <c r="L395" s="1"/>
    </row>
    <row r="396" spans="1:12" x14ac:dyDescent="0.25">
      <c r="A396">
        <v>408050152</v>
      </c>
      <c r="B396" t="s">
        <v>600</v>
      </c>
      <c r="C396" t="s">
        <v>451</v>
      </c>
      <c r="D396" t="s">
        <v>192</v>
      </c>
      <c r="E396">
        <v>578.89</v>
      </c>
      <c r="F396">
        <v>1157.78</v>
      </c>
      <c r="H396">
        <v>1736.67</v>
      </c>
      <c r="I396" t="s">
        <v>193</v>
      </c>
      <c r="J396" t="s">
        <v>194</v>
      </c>
      <c r="K396">
        <v>2</v>
      </c>
      <c r="L396" s="1"/>
    </row>
    <row r="397" spans="1:12" x14ac:dyDescent="0.25">
      <c r="A397">
        <v>408050160</v>
      </c>
      <c r="B397" t="s">
        <v>601</v>
      </c>
      <c r="C397" t="s">
        <v>451</v>
      </c>
      <c r="D397" t="s">
        <v>192</v>
      </c>
      <c r="E397">
        <v>2294.3200000000002</v>
      </c>
      <c r="F397">
        <v>4588.6400000000003</v>
      </c>
      <c r="H397">
        <v>6882.96</v>
      </c>
      <c r="I397" t="s">
        <v>193</v>
      </c>
      <c r="J397" t="s">
        <v>194</v>
      </c>
      <c r="K397">
        <v>2</v>
      </c>
      <c r="L397" s="1"/>
    </row>
    <row r="398" spans="1:12" x14ac:dyDescent="0.25">
      <c r="A398">
        <v>408050179</v>
      </c>
      <c r="B398" t="s">
        <v>602</v>
      </c>
      <c r="C398" t="s">
        <v>451</v>
      </c>
      <c r="D398" t="s">
        <v>192</v>
      </c>
      <c r="E398">
        <v>1602.18</v>
      </c>
      <c r="F398">
        <v>1602.18</v>
      </c>
      <c r="H398">
        <v>3204.36</v>
      </c>
      <c r="I398" t="s">
        <v>193</v>
      </c>
      <c r="J398" t="s">
        <v>194</v>
      </c>
      <c r="K398">
        <v>1</v>
      </c>
      <c r="L398" s="1"/>
    </row>
    <row r="399" spans="1:12" x14ac:dyDescent="0.25">
      <c r="A399">
        <v>408050322</v>
      </c>
      <c r="B399" t="s">
        <v>603</v>
      </c>
      <c r="C399" t="s">
        <v>451</v>
      </c>
      <c r="D399" t="s">
        <v>192</v>
      </c>
      <c r="E399">
        <v>213.3</v>
      </c>
      <c r="F399">
        <v>1066.5</v>
      </c>
      <c r="H399">
        <v>1279.8</v>
      </c>
      <c r="I399" t="s">
        <v>193</v>
      </c>
      <c r="J399" t="s">
        <v>194</v>
      </c>
      <c r="K399">
        <v>5</v>
      </c>
      <c r="L399" s="1">
        <v>213.3</v>
      </c>
    </row>
    <row r="400" spans="1:12" x14ac:dyDescent="0.25">
      <c r="A400">
        <v>408050330</v>
      </c>
      <c r="B400" t="s">
        <v>604</v>
      </c>
      <c r="C400" t="s">
        <v>451</v>
      </c>
      <c r="D400" t="s">
        <v>192</v>
      </c>
      <c r="E400">
        <v>171.94</v>
      </c>
      <c r="F400">
        <v>1031.6400000000001</v>
      </c>
      <c r="H400">
        <v>1203.58</v>
      </c>
      <c r="I400" t="s">
        <v>193</v>
      </c>
      <c r="J400" t="s">
        <v>194</v>
      </c>
      <c r="K400">
        <v>6.0000000000000009</v>
      </c>
      <c r="L400" s="1">
        <v>343.88000000000017</v>
      </c>
    </row>
    <row r="401" spans="1:12" x14ac:dyDescent="0.25">
      <c r="A401">
        <v>408050349</v>
      </c>
      <c r="B401" t="s">
        <v>605</v>
      </c>
      <c r="C401" t="s">
        <v>451</v>
      </c>
      <c r="D401" t="s">
        <v>192</v>
      </c>
      <c r="E401">
        <v>344.52</v>
      </c>
      <c r="F401">
        <v>1033.56</v>
      </c>
      <c r="H401">
        <v>1378.08</v>
      </c>
      <c r="I401" t="s">
        <v>193</v>
      </c>
      <c r="J401" t="s">
        <v>194</v>
      </c>
      <c r="K401">
        <v>3</v>
      </c>
      <c r="L401" s="1"/>
    </row>
    <row r="402" spans="1:12" x14ac:dyDescent="0.25">
      <c r="A402">
        <v>408050357</v>
      </c>
      <c r="B402" t="s">
        <v>606</v>
      </c>
      <c r="C402" t="s">
        <v>451</v>
      </c>
      <c r="D402" t="s">
        <v>192</v>
      </c>
      <c r="E402">
        <v>284.06</v>
      </c>
      <c r="F402">
        <v>1136.24</v>
      </c>
      <c r="H402">
        <v>1420.3</v>
      </c>
      <c r="I402" t="s">
        <v>193</v>
      </c>
      <c r="J402" t="s">
        <v>194</v>
      </c>
      <c r="K402">
        <v>4</v>
      </c>
      <c r="L402" s="1"/>
    </row>
    <row r="403" spans="1:12" x14ac:dyDescent="0.25">
      <c r="A403">
        <v>408050373</v>
      </c>
      <c r="B403" t="s">
        <v>607</v>
      </c>
      <c r="C403" t="s">
        <v>451</v>
      </c>
      <c r="D403" t="s">
        <v>192</v>
      </c>
      <c r="E403">
        <v>243.81</v>
      </c>
      <c r="F403">
        <v>975.24</v>
      </c>
      <c r="H403">
        <v>1219.05</v>
      </c>
      <c r="I403" t="s">
        <v>193</v>
      </c>
      <c r="J403" t="s">
        <v>194</v>
      </c>
      <c r="K403">
        <v>4</v>
      </c>
      <c r="L403" s="1"/>
    </row>
    <row r="404" spans="1:12" x14ac:dyDescent="0.25">
      <c r="A404">
        <v>408050390</v>
      </c>
      <c r="B404" t="s">
        <v>608</v>
      </c>
      <c r="C404" t="s">
        <v>451</v>
      </c>
      <c r="D404" t="s">
        <v>192</v>
      </c>
      <c r="E404">
        <v>498.16</v>
      </c>
      <c r="F404">
        <v>996.32</v>
      </c>
      <c r="H404">
        <v>1494.48</v>
      </c>
      <c r="I404" t="s">
        <v>193</v>
      </c>
      <c r="J404" t="s">
        <v>194</v>
      </c>
      <c r="K404">
        <v>2</v>
      </c>
      <c r="L404" s="1"/>
    </row>
    <row r="405" spans="1:12" x14ac:dyDescent="0.25">
      <c r="A405">
        <v>408050403</v>
      </c>
      <c r="B405" t="s">
        <v>609</v>
      </c>
      <c r="C405" t="s">
        <v>451</v>
      </c>
      <c r="D405" t="s">
        <v>192</v>
      </c>
      <c r="E405">
        <v>1602.18</v>
      </c>
      <c r="F405">
        <v>3204.36</v>
      </c>
      <c r="H405">
        <v>4806.54</v>
      </c>
      <c r="I405" t="s">
        <v>199</v>
      </c>
      <c r="J405" t="s">
        <v>194</v>
      </c>
      <c r="K405">
        <v>2</v>
      </c>
      <c r="L405" s="1"/>
    </row>
    <row r="406" spans="1:12" x14ac:dyDescent="0.25">
      <c r="A406">
        <v>408050411</v>
      </c>
      <c r="B406" t="s">
        <v>610</v>
      </c>
      <c r="C406" t="s">
        <v>451</v>
      </c>
      <c r="D406" t="s">
        <v>192</v>
      </c>
      <c r="E406">
        <v>614.28</v>
      </c>
      <c r="F406">
        <v>1228.56</v>
      </c>
      <c r="H406">
        <v>1842.84</v>
      </c>
      <c r="I406" t="s">
        <v>199</v>
      </c>
      <c r="J406" t="s">
        <v>194</v>
      </c>
      <c r="K406">
        <v>2</v>
      </c>
      <c r="L406" s="1"/>
    </row>
    <row r="407" spans="1:12" x14ac:dyDescent="0.25">
      <c r="A407">
        <v>408050438</v>
      </c>
      <c r="B407" t="s">
        <v>611</v>
      </c>
      <c r="C407" t="s">
        <v>451</v>
      </c>
      <c r="D407" t="s">
        <v>192</v>
      </c>
      <c r="E407">
        <v>759.42</v>
      </c>
      <c r="F407">
        <v>1518.84</v>
      </c>
      <c r="H407">
        <v>2278.2600000000002</v>
      </c>
      <c r="I407" t="s">
        <v>193</v>
      </c>
      <c r="J407" t="s">
        <v>194</v>
      </c>
      <c r="K407">
        <v>2</v>
      </c>
      <c r="L407" s="1"/>
    </row>
    <row r="408" spans="1:12" x14ac:dyDescent="0.25">
      <c r="A408">
        <v>408050446</v>
      </c>
      <c r="B408" t="s">
        <v>612</v>
      </c>
      <c r="C408" t="s">
        <v>451</v>
      </c>
      <c r="D408" t="s">
        <v>192</v>
      </c>
      <c r="E408">
        <v>268.41000000000003</v>
      </c>
      <c r="F408">
        <v>1073.6400000000001</v>
      </c>
      <c r="H408">
        <v>1342.05</v>
      </c>
      <c r="I408" t="s">
        <v>193</v>
      </c>
      <c r="J408" t="s">
        <v>194</v>
      </c>
      <c r="K408">
        <v>4</v>
      </c>
      <c r="L408" s="1"/>
    </row>
    <row r="409" spans="1:12" x14ac:dyDescent="0.25">
      <c r="A409">
        <v>408050659</v>
      </c>
      <c r="B409" t="s">
        <v>613</v>
      </c>
      <c r="C409" t="s">
        <v>451</v>
      </c>
      <c r="D409" t="s">
        <v>192</v>
      </c>
      <c r="E409">
        <v>355.81</v>
      </c>
      <c r="F409">
        <v>1067.43</v>
      </c>
      <c r="H409">
        <v>1423.24</v>
      </c>
      <c r="I409" t="s">
        <v>193</v>
      </c>
      <c r="J409" t="s">
        <v>194</v>
      </c>
      <c r="K409">
        <v>3</v>
      </c>
      <c r="L409" s="1"/>
    </row>
    <row r="410" spans="1:12" x14ac:dyDescent="0.25">
      <c r="A410">
        <v>408050667</v>
      </c>
      <c r="B410" t="s">
        <v>614</v>
      </c>
      <c r="C410" t="s">
        <v>451</v>
      </c>
      <c r="D410" t="s">
        <v>192</v>
      </c>
      <c r="E410">
        <v>473.83</v>
      </c>
      <c r="F410">
        <v>947.66</v>
      </c>
      <c r="H410">
        <v>1421.49</v>
      </c>
      <c r="I410" t="s">
        <v>193</v>
      </c>
      <c r="J410" t="s">
        <v>194</v>
      </c>
      <c r="K410">
        <v>2</v>
      </c>
      <c r="L410" s="1"/>
    </row>
    <row r="411" spans="1:12" x14ac:dyDescent="0.25">
      <c r="A411">
        <v>408050675</v>
      </c>
      <c r="B411" t="s">
        <v>615</v>
      </c>
      <c r="C411" t="s">
        <v>451</v>
      </c>
      <c r="D411" t="s">
        <v>192</v>
      </c>
      <c r="E411">
        <v>524.42999999999995</v>
      </c>
      <c r="F411">
        <v>1048.8599999999999</v>
      </c>
      <c r="H411">
        <v>1573.29</v>
      </c>
      <c r="I411" t="s">
        <v>193</v>
      </c>
      <c r="J411" t="s">
        <v>194</v>
      </c>
      <c r="K411">
        <v>2</v>
      </c>
      <c r="L411" s="1"/>
    </row>
    <row r="412" spans="1:12" x14ac:dyDescent="0.25">
      <c r="A412">
        <v>408050721</v>
      </c>
      <c r="B412" t="s">
        <v>616</v>
      </c>
      <c r="C412" t="s">
        <v>451</v>
      </c>
      <c r="D412" t="s">
        <v>192</v>
      </c>
      <c r="E412">
        <v>268.42</v>
      </c>
      <c r="F412">
        <v>1073.68</v>
      </c>
      <c r="H412">
        <v>1342.1</v>
      </c>
      <c r="I412" t="s">
        <v>193</v>
      </c>
      <c r="J412" t="s">
        <v>194</v>
      </c>
      <c r="K412">
        <v>4</v>
      </c>
      <c r="L412" s="1"/>
    </row>
    <row r="413" spans="1:12" x14ac:dyDescent="0.25">
      <c r="A413">
        <v>408050730</v>
      </c>
      <c r="B413" t="s">
        <v>617</v>
      </c>
      <c r="C413" t="s">
        <v>451</v>
      </c>
      <c r="D413" t="s">
        <v>192</v>
      </c>
      <c r="E413">
        <v>268.42</v>
      </c>
      <c r="F413">
        <v>1073.68</v>
      </c>
      <c r="H413">
        <v>1342.1</v>
      </c>
      <c r="I413" t="s">
        <v>193</v>
      </c>
      <c r="J413" t="s">
        <v>194</v>
      </c>
      <c r="K413">
        <v>4</v>
      </c>
      <c r="L413" s="1"/>
    </row>
    <row r="414" spans="1:12" x14ac:dyDescent="0.25">
      <c r="A414">
        <v>408050748</v>
      </c>
      <c r="B414" t="s">
        <v>618</v>
      </c>
      <c r="C414" t="s">
        <v>451</v>
      </c>
      <c r="D414" t="s">
        <v>192</v>
      </c>
      <c r="E414">
        <v>268.42</v>
      </c>
      <c r="F414">
        <v>1073.68</v>
      </c>
      <c r="H414">
        <v>1342.1</v>
      </c>
      <c r="I414" t="s">
        <v>193</v>
      </c>
      <c r="J414" t="s">
        <v>194</v>
      </c>
      <c r="K414">
        <v>4</v>
      </c>
      <c r="L414" s="1"/>
    </row>
    <row r="415" spans="1:12" x14ac:dyDescent="0.25">
      <c r="A415">
        <v>408050756</v>
      </c>
      <c r="B415" t="s">
        <v>619</v>
      </c>
      <c r="C415" t="s">
        <v>451</v>
      </c>
      <c r="D415" t="s">
        <v>192</v>
      </c>
      <c r="E415">
        <v>344.52</v>
      </c>
      <c r="F415">
        <v>689.04</v>
      </c>
      <c r="H415">
        <v>1033.56</v>
      </c>
      <c r="I415" t="s">
        <v>199</v>
      </c>
      <c r="J415" t="s">
        <v>194</v>
      </c>
      <c r="K415">
        <v>2</v>
      </c>
      <c r="L415" s="1"/>
    </row>
    <row r="416" spans="1:12" x14ac:dyDescent="0.25">
      <c r="A416">
        <v>408050764</v>
      </c>
      <c r="B416" t="s">
        <v>620</v>
      </c>
      <c r="C416" t="s">
        <v>451</v>
      </c>
      <c r="D416" t="s">
        <v>192</v>
      </c>
      <c r="E416">
        <v>284.06</v>
      </c>
      <c r="F416">
        <v>1136.24</v>
      </c>
      <c r="H416">
        <v>1420.3</v>
      </c>
      <c r="I416" t="s">
        <v>193</v>
      </c>
      <c r="J416" t="s">
        <v>194</v>
      </c>
      <c r="K416">
        <v>4</v>
      </c>
      <c r="L416" s="1"/>
    </row>
    <row r="417" spans="1:12" x14ac:dyDescent="0.25">
      <c r="A417">
        <v>408050772</v>
      </c>
      <c r="B417" t="s">
        <v>621</v>
      </c>
      <c r="C417" t="s">
        <v>451</v>
      </c>
      <c r="D417" t="s">
        <v>192</v>
      </c>
      <c r="E417">
        <v>344.52</v>
      </c>
      <c r="F417">
        <v>689.04</v>
      </c>
      <c r="H417">
        <v>1033.56</v>
      </c>
      <c r="I417" t="s">
        <v>199</v>
      </c>
      <c r="J417" t="s">
        <v>194</v>
      </c>
      <c r="K417">
        <v>2</v>
      </c>
      <c r="L417" s="1"/>
    </row>
    <row r="418" spans="1:12" x14ac:dyDescent="0.25">
      <c r="A418">
        <v>408050780</v>
      </c>
      <c r="B418" t="s">
        <v>622</v>
      </c>
      <c r="C418" t="s">
        <v>451</v>
      </c>
      <c r="D418" t="s">
        <v>192</v>
      </c>
      <c r="E418">
        <v>298.41000000000003</v>
      </c>
      <c r="F418">
        <v>1193.6400000000001</v>
      </c>
      <c r="H418">
        <v>1492.05</v>
      </c>
      <c r="I418" t="s">
        <v>193</v>
      </c>
      <c r="J418" t="s">
        <v>194</v>
      </c>
      <c r="K418">
        <v>4</v>
      </c>
      <c r="L418" s="1"/>
    </row>
    <row r="419" spans="1:12" x14ac:dyDescent="0.25">
      <c r="A419">
        <v>408050799</v>
      </c>
      <c r="B419" t="s">
        <v>623</v>
      </c>
      <c r="C419" t="s">
        <v>451</v>
      </c>
      <c r="D419" t="s">
        <v>192</v>
      </c>
      <c r="E419">
        <v>759.42</v>
      </c>
      <c r="F419">
        <v>1518.84</v>
      </c>
      <c r="H419">
        <v>2278.2600000000002</v>
      </c>
      <c r="I419" t="s">
        <v>193</v>
      </c>
      <c r="J419" t="s">
        <v>194</v>
      </c>
      <c r="K419">
        <v>2</v>
      </c>
      <c r="L419" s="1"/>
    </row>
    <row r="420" spans="1:12" x14ac:dyDescent="0.25">
      <c r="A420">
        <v>408050802</v>
      </c>
      <c r="B420" t="s">
        <v>624</v>
      </c>
      <c r="C420" t="s">
        <v>451</v>
      </c>
      <c r="D420" t="s">
        <v>192</v>
      </c>
      <c r="E420">
        <v>759.42</v>
      </c>
      <c r="F420">
        <v>1518.84</v>
      </c>
      <c r="H420">
        <v>2278.2600000000002</v>
      </c>
      <c r="I420" t="s">
        <v>193</v>
      </c>
      <c r="J420" t="s">
        <v>194</v>
      </c>
      <c r="K420">
        <v>2</v>
      </c>
      <c r="L420" s="1"/>
    </row>
    <row r="421" spans="1:12" x14ac:dyDescent="0.25">
      <c r="A421">
        <v>408050810</v>
      </c>
      <c r="B421" t="s">
        <v>625</v>
      </c>
      <c r="C421" t="s">
        <v>451</v>
      </c>
      <c r="D421" t="s">
        <v>192</v>
      </c>
      <c r="E421">
        <v>1010.77</v>
      </c>
      <c r="F421">
        <v>3032.31</v>
      </c>
      <c r="H421">
        <v>4043.08</v>
      </c>
      <c r="I421" t="s">
        <v>193</v>
      </c>
      <c r="J421" t="s">
        <v>194</v>
      </c>
      <c r="K421">
        <v>3</v>
      </c>
      <c r="L421" s="1"/>
    </row>
    <row r="422" spans="1:12" x14ac:dyDescent="0.25">
      <c r="A422">
        <v>408050829</v>
      </c>
      <c r="B422" t="s">
        <v>626</v>
      </c>
      <c r="C422" t="s">
        <v>451</v>
      </c>
      <c r="D422" t="s">
        <v>192</v>
      </c>
      <c r="E422">
        <v>268.41000000000003</v>
      </c>
      <c r="F422">
        <v>1073.6400000000001</v>
      </c>
      <c r="H422">
        <v>1342.05</v>
      </c>
      <c r="I422" t="s">
        <v>193</v>
      </c>
      <c r="J422" t="s">
        <v>194</v>
      </c>
      <c r="K422">
        <v>4</v>
      </c>
      <c r="L422" s="1"/>
    </row>
    <row r="423" spans="1:12" x14ac:dyDescent="0.25">
      <c r="A423">
        <v>408050837</v>
      </c>
      <c r="B423" t="s">
        <v>627</v>
      </c>
      <c r="C423" t="s">
        <v>451</v>
      </c>
      <c r="D423" t="s">
        <v>192</v>
      </c>
      <c r="E423">
        <v>759.42</v>
      </c>
      <c r="F423">
        <v>1518.84</v>
      </c>
      <c r="H423">
        <v>2278.2600000000002</v>
      </c>
      <c r="I423" t="s">
        <v>193</v>
      </c>
      <c r="J423" t="s">
        <v>194</v>
      </c>
      <c r="K423">
        <v>2</v>
      </c>
      <c r="L423" s="1"/>
    </row>
    <row r="424" spans="1:12" x14ac:dyDescent="0.25">
      <c r="A424">
        <v>408050845</v>
      </c>
      <c r="B424" t="s">
        <v>628</v>
      </c>
      <c r="C424" t="s">
        <v>451</v>
      </c>
      <c r="D424" t="s">
        <v>192</v>
      </c>
      <c r="E424">
        <v>397.15</v>
      </c>
      <c r="F424">
        <v>1191.45</v>
      </c>
      <c r="H424">
        <v>1588.6</v>
      </c>
      <c r="I424" t="s">
        <v>193</v>
      </c>
      <c r="J424" t="s">
        <v>194</v>
      </c>
      <c r="K424">
        <v>3.0000000000000004</v>
      </c>
      <c r="L424" s="1"/>
    </row>
    <row r="425" spans="1:12" x14ac:dyDescent="0.25">
      <c r="A425">
        <v>408050861</v>
      </c>
      <c r="B425" t="s">
        <v>629</v>
      </c>
      <c r="C425" t="s">
        <v>451</v>
      </c>
      <c r="D425" t="s">
        <v>192</v>
      </c>
      <c r="E425">
        <v>769.41</v>
      </c>
      <c r="F425">
        <v>1538.82</v>
      </c>
      <c r="H425">
        <v>2308.23</v>
      </c>
      <c r="I425" t="s">
        <v>193</v>
      </c>
      <c r="J425" t="s">
        <v>194</v>
      </c>
      <c r="K425">
        <v>2</v>
      </c>
      <c r="L425" s="1"/>
    </row>
    <row r="426" spans="1:12" x14ac:dyDescent="0.25">
      <c r="A426">
        <v>408050870</v>
      </c>
      <c r="B426" t="s">
        <v>630</v>
      </c>
      <c r="C426" t="s">
        <v>451</v>
      </c>
      <c r="D426" t="s">
        <v>192</v>
      </c>
      <c r="E426">
        <v>598.61</v>
      </c>
      <c r="F426">
        <v>1197.22</v>
      </c>
      <c r="H426">
        <v>1795.83</v>
      </c>
      <c r="I426" t="s">
        <v>193</v>
      </c>
      <c r="J426" t="s">
        <v>194</v>
      </c>
      <c r="K426">
        <v>2</v>
      </c>
      <c r="L426" s="1"/>
    </row>
    <row r="427" spans="1:12" x14ac:dyDescent="0.25">
      <c r="A427">
        <v>408050888</v>
      </c>
      <c r="B427" t="s">
        <v>631</v>
      </c>
      <c r="C427" t="s">
        <v>451</v>
      </c>
      <c r="D427" t="s">
        <v>192</v>
      </c>
      <c r="E427">
        <v>578.89</v>
      </c>
      <c r="F427">
        <v>1157.78</v>
      </c>
      <c r="H427">
        <v>1736.67</v>
      </c>
      <c r="I427" t="s">
        <v>193</v>
      </c>
      <c r="J427" t="s">
        <v>194</v>
      </c>
      <c r="K427">
        <v>2</v>
      </c>
      <c r="L427" s="1"/>
    </row>
    <row r="428" spans="1:12" x14ac:dyDescent="0.25">
      <c r="A428">
        <v>408050896</v>
      </c>
      <c r="B428" t="s">
        <v>632</v>
      </c>
      <c r="C428" t="s">
        <v>451</v>
      </c>
      <c r="D428" t="s">
        <v>192</v>
      </c>
      <c r="E428">
        <v>475.8</v>
      </c>
      <c r="F428">
        <v>1903.2</v>
      </c>
      <c r="H428">
        <v>2379</v>
      </c>
      <c r="I428" t="s">
        <v>193</v>
      </c>
      <c r="J428" t="s">
        <v>194</v>
      </c>
      <c r="K428">
        <v>4</v>
      </c>
      <c r="L428" s="1"/>
    </row>
    <row r="429" spans="1:12" x14ac:dyDescent="0.25">
      <c r="A429">
        <v>408050900</v>
      </c>
      <c r="B429" t="s">
        <v>633</v>
      </c>
      <c r="C429" t="s">
        <v>451</v>
      </c>
      <c r="D429" t="s">
        <v>192</v>
      </c>
      <c r="E429">
        <v>268.42</v>
      </c>
      <c r="F429">
        <v>1073.68</v>
      </c>
      <c r="H429">
        <v>1342.1</v>
      </c>
      <c r="I429" t="s">
        <v>193</v>
      </c>
      <c r="J429" t="s">
        <v>194</v>
      </c>
      <c r="K429">
        <v>4</v>
      </c>
      <c r="L429" s="1"/>
    </row>
    <row r="430" spans="1:12" x14ac:dyDescent="0.25">
      <c r="A430">
        <v>408050918</v>
      </c>
      <c r="B430" t="s">
        <v>634</v>
      </c>
      <c r="C430" t="s">
        <v>451</v>
      </c>
      <c r="D430" t="s">
        <v>192</v>
      </c>
      <c r="E430">
        <v>336.6</v>
      </c>
      <c r="F430">
        <v>1009.8</v>
      </c>
      <c r="H430">
        <v>1346.4</v>
      </c>
      <c r="I430" t="s">
        <v>193</v>
      </c>
      <c r="J430" t="s">
        <v>194</v>
      </c>
      <c r="K430">
        <v>2.9999999999999996</v>
      </c>
      <c r="L430" s="1"/>
    </row>
    <row r="431" spans="1:12" x14ac:dyDescent="0.25">
      <c r="A431">
        <v>408050926</v>
      </c>
      <c r="B431" t="s">
        <v>635</v>
      </c>
      <c r="C431" t="s">
        <v>451</v>
      </c>
      <c r="D431" t="s">
        <v>192</v>
      </c>
      <c r="E431">
        <v>1330.37</v>
      </c>
      <c r="F431">
        <v>2660.74</v>
      </c>
      <c r="H431">
        <v>3991.11</v>
      </c>
      <c r="I431" t="s">
        <v>193</v>
      </c>
      <c r="J431" t="s">
        <v>194</v>
      </c>
      <c r="K431">
        <v>2</v>
      </c>
      <c r="L431" s="1"/>
    </row>
    <row r="432" spans="1:12" x14ac:dyDescent="0.25">
      <c r="A432">
        <v>408060018</v>
      </c>
      <c r="B432" t="s">
        <v>636</v>
      </c>
      <c r="C432" t="s">
        <v>451</v>
      </c>
      <c r="D432" t="s">
        <v>192</v>
      </c>
      <c r="E432">
        <v>253.93</v>
      </c>
      <c r="F432">
        <v>1015.72</v>
      </c>
      <c r="H432">
        <v>1269.6500000000001</v>
      </c>
      <c r="I432" t="s">
        <v>193</v>
      </c>
      <c r="J432" t="s">
        <v>194</v>
      </c>
      <c r="K432">
        <v>4</v>
      </c>
      <c r="L432" s="1"/>
    </row>
    <row r="433" spans="1:12" x14ac:dyDescent="0.25">
      <c r="A433">
        <v>408060026</v>
      </c>
      <c r="B433" t="s">
        <v>637</v>
      </c>
      <c r="C433" t="s">
        <v>451</v>
      </c>
      <c r="D433" t="s">
        <v>192</v>
      </c>
      <c r="E433">
        <v>258.26</v>
      </c>
      <c r="F433">
        <v>516.52</v>
      </c>
      <c r="H433">
        <v>774.78</v>
      </c>
      <c r="I433" t="s">
        <v>199</v>
      </c>
      <c r="J433" t="s">
        <v>194</v>
      </c>
      <c r="K433">
        <v>2</v>
      </c>
      <c r="L433" s="1"/>
    </row>
    <row r="434" spans="1:12" x14ac:dyDescent="0.25">
      <c r="A434">
        <v>408060034</v>
      </c>
      <c r="B434" t="s">
        <v>638</v>
      </c>
      <c r="C434" t="s">
        <v>451</v>
      </c>
      <c r="D434" t="s">
        <v>192</v>
      </c>
      <c r="E434">
        <v>809.74</v>
      </c>
      <c r="F434">
        <v>1619.48</v>
      </c>
      <c r="H434">
        <v>2429.2199999999998</v>
      </c>
      <c r="I434" t="s">
        <v>199</v>
      </c>
      <c r="J434" t="s">
        <v>194</v>
      </c>
      <c r="K434">
        <v>2</v>
      </c>
      <c r="L434" s="1"/>
    </row>
    <row r="435" spans="1:12" x14ac:dyDescent="0.25">
      <c r="A435">
        <v>408060050</v>
      </c>
      <c r="B435" t="s">
        <v>639</v>
      </c>
      <c r="C435" t="s">
        <v>451</v>
      </c>
      <c r="D435" t="s">
        <v>192</v>
      </c>
      <c r="E435">
        <v>213.79</v>
      </c>
      <c r="F435">
        <v>1068.95</v>
      </c>
      <c r="H435">
        <v>1282.74</v>
      </c>
      <c r="I435" t="s">
        <v>193</v>
      </c>
      <c r="J435" t="s">
        <v>194</v>
      </c>
      <c r="K435">
        <v>5</v>
      </c>
      <c r="L435" s="1">
        <v>213.79</v>
      </c>
    </row>
    <row r="436" spans="1:12" x14ac:dyDescent="0.25">
      <c r="A436">
        <v>408060069</v>
      </c>
      <c r="B436" t="s">
        <v>640</v>
      </c>
      <c r="C436" t="s">
        <v>451</v>
      </c>
      <c r="D436" t="s">
        <v>192</v>
      </c>
      <c r="E436">
        <v>1104.3800000000001</v>
      </c>
      <c r="F436">
        <v>2208.7600000000002</v>
      </c>
      <c r="H436">
        <v>3313.14</v>
      </c>
      <c r="I436" t="s">
        <v>193</v>
      </c>
      <c r="J436" t="s">
        <v>194</v>
      </c>
      <c r="K436">
        <v>2</v>
      </c>
      <c r="L436" s="1"/>
    </row>
    <row r="437" spans="1:12" x14ac:dyDescent="0.25">
      <c r="A437">
        <v>408060077</v>
      </c>
      <c r="B437" t="s">
        <v>641</v>
      </c>
      <c r="C437" t="s">
        <v>451</v>
      </c>
      <c r="D437" t="s">
        <v>192</v>
      </c>
      <c r="E437">
        <v>268.41000000000003</v>
      </c>
      <c r="F437">
        <v>1073.6400000000001</v>
      </c>
      <c r="H437">
        <v>1342.05</v>
      </c>
      <c r="I437" t="s">
        <v>193</v>
      </c>
      <c r="J437" t="s">
        <v>194</v>
      </c>
      <c r="K437">
        <v>4</v>
      </c>
      <c r="L437" s="1"/>
    </row>
    <row r="438" spans="1:12" x14ac:dyDescent="0.25">
      <c r="A438">
        <v>408060085</v>
      </c>
      <c r="B438" t="s">
        <v>642</v>
      </c>
      <c r="C438" t="s">
        <v>451</v>
      </c>
      <c r="D438" t="s">
        <v>192</v>
      </c>
      <c r="E438">
        <v>213.63</v>
      </c>
      <c r="F438">
        <v>1068.1500000000001</v>
      </c>
      <c r="H438">
        <v>1281.78</v>
      </c>
      <c r="I438" t="s">
        <v>193</v>
      </c>
      <c r="J438" t="s">
        <v>194</v>
      </c>
      <c r="K438">
        <v>5.0000000000000009</v>
      </c>
      <c r="L438" s="1">
        <v>213.63000000000019</v>
      </c>
    </row>
    <row r="439" spans="1:12" x14ac:dyDescent="0.25">
      <c r="A439">
        <v>408060093</v>
      </c>
      <c r="B439" t="s">
        <v>643</v>
      </c>
      <c r="C439" t="s">
        <v>451</v>
      </c>
      <c r="D439" t="s">
        <v>192</v>
      </c>
      <c r="E439">
        <v>705.02</v>
      </c>
      <c r="F439">
        <v>1410.04</v>
      </c>
      <c r="H439">
        <v>2115.06</v>
      </c>
      <c r="I439" t="s">
        <v>193</v>
      </c>
      <c r="J439" t="s">
        <v>194</v>
      </c>
      <c r="K439">
        <v>2</v>
      </c>
      <c r="L439" s="1"/>
    </row>
    <row r="440" spans="1:12" x14ac:dyDescent="0.25">
      <c r="A440">
        <v>408060107</v>
      </c>
      <c r="B440" t="s">
        <v>644</v>
      </c>
      <c r="C440" t="s">
        <v>451</v>
      </c>
      <c r="D440" t="s">
        <v>192</v>
      </c>
      <c r="E440">
        <v>429.35</v>
      </c>
      <c r="F440">
        <v>1288.05</v>
      </c>
      <c r="H440">
        <v>1717.4</v>
      </c>
      <c r="I440" t="s">
        <v>193</v>
      </c>
      <c r="J440" t="s">
        <v>194</v>
      </c>
      <c r="K440">
        <v>2.9999999999999996</v>
      </c>
      <c r="L440" s="1"/>
    </row>
    <row r="441" spans="1:12" x14ac:dyDescent="0.25">
      <c r="A441">
        <v>408060115</v>
      </c>
      <c r="B441" t="s">
        <v>645</v>
      </c>
      <c r="C441" t="s">
        <v>451</v>
      </c>
      <c r="D441" t="s">
        <v>192</v>
      </c>
      <c r="E441">
        <v>283.35000000000002</v>
      </c>
      <c r="F441">
        <v>1133.4000000000001</v>
      </c>
      <c r="H441">
        <v>1416.75</v>
      </c>
      <c r="I441" t="s">
        <v>193</v>
      </c>
      <c r="J441" t="s">
        <v>194</v>
      </c>
      <c r="K441">
        <v>4</v>
      </c>
      <c r="L441" s="1"/>
    </row>
    <row r="442" spans="1:12" x14ac:dyDescent="0.25">
      <c r="A442">
        <v>408060123</v>
      </c>
      <c r="B442" t="s">
        <v>646</v>
      </c>
      <c r="C442" t="s">
        <v>451</v>
      </c>
      <c r="D442" t="s">
        <v>192</v>
      </c>
      <c r="E442">
        <v>283.66000000000003</v>
      </c>
      <c r="F442">
        <v>1134.6400000000001</v>
      </c>
      <c r="H442">
        <v>1418.3</v>
      </c>
      <c r="I442" t="s">
        <v>193</v>
      </c>
      <c r="J442" t="s">
        <v>194</v>
      </c>
      <c r="K442">
        <v>4</v>
      </c>
      <c r="L442" s="1"/>
    </row>
    <row r="443" spans="1:12" x14ac:dyDescent="0.25">
      <c r="A443">
        <v>408060131</v>
      </c>
      <c r="B443" t="s">
        <v>647</v>
      </c>
      <c r="C443" t="s">
        <v>451</v>
      </c>
      <c r="D443" t="s">
        <v>192</v>
      </c>
      <c r="E443">
        <v>142.06</v>
      </c>
      <c r="F443">
        <v>994.42</v>
      </c>
      <c r="H443">
        <v>1136.48</v>
      </c>
      <c r="I443" t="s">
        <v>193</v>
      </c>
      <c r="J443" t="s">
        <v>194</v>
      </c>
      <c r="K443">
        <v>7</v>
      </c>
      <c r="L443" s="1">
        <v>426.18</v>
      </c>
    </row>
    <row r="444" spans="1:12" x14ac:dyDescent="0.25">
      <c r="A444">
        <v>408060140</v>
      </c>
      <c r="B444" t="s">
        <v>648</v>
      </c>
      <c r="C444" t="s">
        <v>451</v>
      </c>
      <c r="D444" t="s">
        <v>192</v>
      </c>
      <c r="E444">
        <v>222.95</v>
      </c>
      <c r="F444">
        <v>1114.75</v>
      </c>
      <c r="H444">
        <v>1337.7</v>
      </c>
      <c r="I444" t="s">
        <v>193</v>
      </c>
      <c r="J444" t="s">
        <v>194</v>
      </c>
      <c r="K444">
        <v>5</v>
      </c>
      <c r="L444" s="1">
        <v>222.95</v>
      </c>
    </row>
    <row r="445" spans="1:12" x14ac:dyDescent="0.25">
      <c r="A445">
        <v>408060158</v>
      </c>
      <c r="B445" t="s">
        <v>649</v>
      </c>
      <c r="C445" t="s">
        <v>451</v>
      </c>
      <c r="D445" t="s">
        <v>192</v>
      </c>
      <c r="E445">
        <v>122.01</v>
      </c>
      <c r="F445">
        <v>976.08</v>
      </c>
      <c r="H445">
        <v>1098.0899999999999</v>
      </c>
      <c r="I445" t="s">
        <v>193</v>
      </c>
      <c r="J445" t="s">
        <v>194</v>
      </c>
      <c r="K445">
        <v>8</v>
      </c>
      <c r="L445" s="1">
        <v>488.04</v>
      </c>
    </row>
    <row r="446" spans="1:12" x14ac:dyDescent="0.25">
      <c r="A446">
        <v>408060166</v>
      </c>
      <c r="B446" t="s">
        <v>650</v>
      </c>
      <c r="C446" t="s">
        <v>451</v>
      </c>
      <c r="D446" t="s">
        <v>192</v>
      </c>
      <c r="E446">
        <v>258.61</v>
      </c>
      <c r="F446">
        <v>1034.44</v>
      </c>
      <c r="H446">
        <v>1293.05</v>
      </c>
      <c r="I446" t="s">
        <v>193</v>
      </c>
      <c r="J446" t="s">
        <v>194</v>
      </c>
      <c r="K446">
        <v>4</v>
      </c>
      <c r="L446" s="1"/>
    </row>
    <row r="447" spans="1:12" x14ac:dyDescent="0.25">
      <c r="A447">
        <v>408060174</v>
      </c>
      <c r="B447" t="s">
        <v>651</v>
      </c>
      <c r="C447" t="s">
        <v>451</v>
      </c>
      <c r="D447" t="s">
        <v>192</v>
      </c>
      <c r="E447">
        <v>649.74</v>
      </c>
      <c r="F447">
        <v>1299.48</v>
      </c>
      <c r="H447">
        <v>1949.22</v>
      </c>
      <c r="I447" t="s">
        <v>193</v>
      </c>
      <c r="J447" t="s">
        <v>194</v>
      </c>
      <c r="K447">
        <v>2</v>
      </c>
      <c r="L447" s="1"/>
    </row>
    <row r="448" spans="1:12" x14ac:dyDescent="0.25">
      <c r="A448">
        <v>408060182</v>
      </c>
      <c r="B448" t="s">
        <v>652</v>
      </c>
      <c r="C448" t="s">
        <v>451</v>
      </c>
      <c r="D448" t="s">
        <v>192</v>
      </c>
      <c r="E448">
        <v>327.25</v>
      </c>
      <c r="F448">
        <v>981.75</v>
      </c>
      <c r="H448">
        <v>1309</v>
      </c>
      <c r="I448" t="s">
        <v>193</v>
      </c>
      <c r="J448" t="s">
        <v>194</v>
      </c>
      <c r="K448">
        <v>3</v>
      </c>
      <c r="L448" s="1"/>
    </row>
    <row r="449" spans="1:12" x14ac:dyDescent="0.25">
      <c r="A449">
        <v>408060190</v>
      </c>
      <c r="B449" t="s">
        <v>653</v>
      </c>
      <c r="C449" t="s">
        <v>451</v>
      </c>
      <c r="D449" t="s">
        <v>192</v>
      </c>
      <c r="E449">
        <v>645.67999999999995</v>
      </c>
      <c r="F449">
        <v>1291.3599999999999</v>
      </c>
      <c r="H449">
        <v>1937.04</v>
      </c>
      <c r="I449" t="s">
        <v>193</v>
      </c>
      <c r="J449" t="s">
        <v>194</v>
      </c>
      <c r="K449">
        <v>2</v>
      </c>
      <c r="L449" s="1"/>
    </row>
    <row r="450" spans="1:12" x14ac:dyDescent="0.25">
      <c r="A450">
        <v>408060204</v>
      </c>
      <c r="B450" t="s">
        <v>654</v>
      </c>
      <c r="C450" t="s">
        <v>451</v>
      </c>
      <c r="D450" t="s">
        <v>192</v>
      </c>
      <c r="E450">
        <v>203.29</v>
      </c>
      <c r="F450">
        <v>1016.45</v>
      </c>
      <c r="H450">
        <v>1219.74</v>
      </c>
      <c r="I450" t="s">
        <v>193</v>
      </c>
      <c r="J450" t="s">
        <v>194</v>
      </c>
      <c r="K450">
        <v>5</v>
      </c>
      <c r="L450" s="1">
        <v>203.29</v>
      </c>
    </row>
    <row r="451" spans="1:12" x14ac:dyDescent="0.25">
      <c r="A451">
        <v>408060212</v>
      </c>
      <c r="B451" t="s">
        <v>655</v>
      </c>
      <c r="C451" t="s">
        <v>451</v>
      </c>
      <c r="D451" t="s">
        <v>192</v>
      </c>
      <c r="E451">
        <v>91.49</v>
      </c>
      <c r="F451">
        <v>914.9</v>
      </c>
      <c r="H451">
        <v>1006.39</v>
      </c>
      <c r="I451" t="s">
        <v>193</v>
      </c>
      <c r="J451" t="s">
        <v>194</v>
      </c>
      <c r="K451">
        <v>10</v>
      </c>
      <c r="L451" s="1">
        <v>548.93999999999994</v>
      </c>
    </row>
    <row r="452" spans="1:12" x14ac:dyDescent="0.25">
      <c r="A452">
        <v>408060239</v>
      </c>
      <c r="B452" t="s">
        <v>656</v>
      </c>
      <c r="C452" t="s">
        <v>451</v>
      </c>
      <c r="D452" t="s">
        <v>192</v>
      </c>
      <c r="E452">
        <v>2263.54</v>
      </c>
      <c r="F452">
        <v>4527.08</v>
      </c>
      <c r="H452">
        <v>6790.62</v>
      </c>
      <c r="I452" t="s">
        <v>199</v>
      </c>
      <c r="J452" t="s">
        <v>194</v>
      </c>
      <c r="K452">
        <v>2</v>
      </c>
      <c r="L452" s="1"/>
    </row>
    <row r="453" spans="1:12" x14ac:dyDescent="0.25">
      <c r="A453">
        <v>408060247</v>
      </c>
      <c r="B453" t="s">
        <v>657</v>
      </c>
      <c r="C453" t="s">
        <v>451</v>
      </c>
      <c r="D453" t="s">
        <v>192</v>
      </c>
      <c r="E453">
        <v>1089.98</v>
      </c>
      <c r="F453">
        <v>2179.96</v>
      </c>
      <c r="H453">
        <v>3269.94</v>
      </c>
      <c r="I453" t="s">
        <v>199</v>
      </c>
      <c r="J453" t="s">
        <v>194</v>
      </c>
      <c r="K453">
        <v>2</v>
      </c>
      <c r="L453" s="1"/>
    </row>
    <row r="454" spans="1:12" x14ac:dyDescent="0.25">
      <c r="A454">
        <v>408060255</v>
      </c>
      <c r="B454" t="s">
        <v>658</v>
      </c>
      <c r="C454" t="s">
        <v>451</v>
      </c>
      <c r="D454" t="s">
        <v>192</v>
      </c>
      <c r="E454">
        <v>1089.98</v>
      </c>
      <c r="F454">
        <v>2179.96</v>
      </c>
      <c r="H454">
        <v>3269.94</v>
      </c>
      <c r="I454" t="s">
        <v>199</v>
      </c>
      <c r="J454" t="s">
        <v>194</v>
      </c>
      <c r="K454">
        <v>2</v>
      </c>
      <c r="L454" s="1"/>
    </row>
    <row r="455" spans="1:12" x14ac:dyDescent="0.25">
      <c r="A455">
        <v>408060263</v>
      </c>
      <c r="B455" t="s">
        <v>659</v>
      </c>
      <c r="C455" t="s">
        <v>451</v>
      </c>
      <c r="D455" t="s">
        <v>192</v>
      </c>
      <c r="E455">
        <v>2561.2399999999998</v>
      </c>
      <c r="F455">
        <v>5122.4799999999996</v>
      </c>
      <c r="H455">
        <v>7683.72</v>
      </c>
      <c r="I455" t="s">
        <v>199</v>
      </c>
      <c r="J455" t="s">
        <v>194</v>
      </c>
      <c r="K455">
        <v>2</v>
      </c>
      <c r="L455" s="1"/>
    </row>
    <row r="456" spans="1:12" x14ac:dyDescent="0.25">
      <c r="A456">
        <v>408060271</v>
      </c>
      <c r="B456" t="s">
        <v>660</v>
      </c>
      <c r="C456" t="s">
        <v>451</v>
      </c>
      <c r="D456" t="s">
        <v>192</v>
      </c>
      <c r="E456">
        <v>1089.98</v>
      </c>
      <c r="F456">
        <v>2179.96</v>
      </c>
      <c r="H456">
        <v>3269.94</v>
      </c>
      <c r="I456" t="s">
        <v>199</v>
      </c>
      <c r="J456" t="s">
        <v>194</v>
      </c>
      <c r="K456">
        <v>2</v>
      </c>
      <c r="L456" s="1"/>
    </row>
    <row r="457" spans="1:12" x14ac:dyDescent="0.25">
      <c r="A457">
        <v>408060280</v>
      </c>
      <c r="B457" t="s">
        <v>661</v>
      </c>
      <c r="C457" t="s">
        <v>451</v>
      </c>
      <c r="D457" t="s">
        <v>192</v>
      </c>
      <c r="E457">
        <v>1089.98</v>
      </c>
      <c r="F457">
        <v>2179.96</v>
      </c>
      <c r="H457">
        <v>3269.94</v>
      </c>
      <c r="I457" t="s">
        <v>199</v>
      </c>
      <c r="J457" t="s">
        <v>194</v>
      </c>
      <c r="K457">
        <v>2</v>
      </c>
      <c r="L457" s="1"/>
    </row>
    <row r="458" spans="1:12" x14ac:dyDescent="0.25">
      <c r="A458">
        <v>408060298</v>
      </c>
      <c r="B458" t="s">
        <v>662</v>
      </c>
      <c r="C458" t="s">
        <v>451</v>
      </c>
      <c r="D458" t="s">
        <v>192</v>
      </c>
      <c r="E458">
        <v>313.13</v>
      </c>
      <c r="F458">
        <v>626.26</v>
      </c>
      <c r="H458">
        <v>939.39</v>
      </c>
      <c r="I458" t="s">
        <v>199</v>
      </c>
      <c r="J458" t="s">
        <v>194</v>
      </c>
      <c r="K458">
        <v>2</v>
      </c>
      <c r="L458" s="1"/>
    </row>
    <row r="459" spans="1:12" x14ac:dyDescent="0.25">
      <c r="A459">
        <v>408060301</v>
      </c>
      <c r="B459" t="s">
        <v>663</v>
      </c>
      <c r="C459" t="s">
        <v>451</v>
      </c>
      <c r="D459" t="s">
        <v>192</v>
      </c>
      <c r="E459">
        <v>203.29</v>
      </c>
      <c r="F459">
        <v>1016.45</v>
      </c>
      <c r="H459">
        <v>1219.74</v>
      </c>
      <c r="I459" t="s">
        <v>193</v>
      </c>
      <c r="J459" t="s">
        <v>194</v>
      </c>
      <c r="K459">
        <v>5</v>
      </c>
      <c r="L459" s="1">
        <v>203.29</v>
      </c>
    </row>
    <row r="460" spans="1:12" x14ac:dyDescent="0.25">
      <c r="A460">
        <v>408060310</v>
      </c>
      <c r="B460" t="s">
        <v>664</v>
      </c>
      <c r="C460" t="s">
        <v>451</v>
      </c>
      <c r="D460" t="s">
        <v>192</v>
      </c>
      <c r="E460">
        <v>368.03</v>
      </c>
      <c r="F460">
        <v>1104.0899999999999</v>
      </c>
      <c r="H460">
        <v>1472.12</v>
      </c>
      <c r="I460" t="s">
        <v>193</v>
      </c>
      <c r="J460" t="s">
        <v>194</v>
      </c>
      <c r="K460">
        <v>3</v>
      </c>
      <c r="L460" s="1"/>
    </row>
    <row r="461" spans="1:12" x14ac:dyDescent="0.25">
      <c r="A461">
        <v>408060328</v>
      </c>
      <c r="B461" t="s">
        <v>665</v>
      </c>
      <c r="C461" t="s">
        <v>451</v>
      </c>
      <c r="D461" t="s">
        <v>192</v>
      </c>
      <c r="E461">
        <v>139.07</v>
      </c>
      <c r="F461">
        <v>973.49</v>
      </c>
      <c r="H461">
        <v>1112.56</v>
      </c>
      <c r="I461" t="s">
        <v>193</v>
      </c>
      <c r="J461" t="s">
        <v>194</v>
      </c>
      <c r="K461">
        <v>7</v>
      </c>
      <c r="L461" s="1">
        <v>417.21</v>
      </c>
    </row>
    <row r="462" spans="1:12" x14ac:dyDescent="0.25">
      <c r="A462">
        <v>408060336</v>
      </c>
      <c r="B462" t="s">
        <v>666</v>
      </c>
      <c r="C462" t="s">
        <v>451</v>
      </c>
      <c r="D462" t="s">
        <v>192</v>
      </c>
      <c r="E462">
        <v>140.33000000000001</v>
      </c>
      <c r="F462">
        <v>982.31</v>
      </c>
      <c r="H462">
        <v>1122.6400000000001</v>
      </c>
      <c r="I462" t="s">
        <v>193</v>
      </c>
      <c r="J462" t="s">
        <v>194</v>
      </c>
      <c r="K462">
        <v>6.9999999999999991</v>
      </c>
      <c r="L462" s="1">
        <v>420.9899999999999</v>
      </c>
    </row>
    <row r="463" spans="1:12" x14ac:dyDescent="0.25">
      <c r="A463">
        <v>408060344</v>
      </c>
      <c r="B463" t="s">
        <v>667</v>
      </c>
      <c r="C463" t="s">
        <v>451</v>
      </c>
      <c r="D463" t="s">
        <v>192</v>
      </c>
      <c r="E463">
        <v>151.66999999999999</v>
      </c>
      <c r="F463">
        <v>910.02</v>
      </c>
      <c r="H463">
        <v>1061.69</v>
      </c>
      <c r="I463" t="s">
        <v>193</v>
      </c>
      <c r="J463" t="s">
        <v>194</v>
      </c>
      <c r="K463">
        <v>6</v>
      </c>
      <c r="L463" s="1">
        <v>303.33999999999997</v>
      </c>
    </row>
    <row r="464" spans="1:12" x14ac:dyDescent="0.25">
      <c r="A464">
        <v>408060352</v>
      </c>
      <c r="B464" t="s">
        <v>668</v>
      </c>
      <c r="C464" t="s">
        <v>451</v>
      </c>
      <c r="D464" t="s">
        <v>192</v>
      </c>
      <c r="E464">
        <v>151.66</v>
      </c>
      <c r="F464">
        <v>909.96</v>
      </c>
      <c r="H464">
        <v>1061.6199999999999</v>
      </c>
      <c r="I464" t="s">
        <v>193</v>
      </c>
      <c r="J464" t="s">
        <v>194</v>
      </c>
      <c r="K464">
        <v>6</v>
      </c>
      <c r="L464" s="1">
        <v>303.32</v>
      </c>
    </row>
    <row r="465" spans="1:12" x14ac:dyDescent="0.25">
      <c r="A465">
        <v>408060360</v>
      </c>
      <c r="B465" t="s">
        <v>669</v>
      </c>
      <c r="C465" t="s">
        <v>451</v>
      </c>
      <c r="D465" t="s">
        <v>192</v>
      </c>
      <c r="E465">
        <v>151.66999999999999</v>
      </c>
      <c r="F465">
        <v>910.02</v>
      </c>
      <c r="H465">
        <v>1061.69</v>
      </c>
      <c r="I465" t="s">
        <v>193</v>
      </c>
      <c r="J465" t="s">
        <v>194</v>
      </c>
      <c r="K465">
        <v>6</v>
      </c>
      <c r="L465" s="1">
        <v>303.33999999999997</v>
      </c>
    </row>
    <row r="466" spans="1:12" x14ac:dyDescent="0.25">
      <c r="A466">
        <v>408060379</v>
      </c>
      <c r="B466" t="s">
        <v>670</v>
      </c>
      <c r="C466" t="s">
        <v>451</v>
      </c>
      <c r="D466" t="s">
        <v>192</v>
      </c>
      <c r="E466">
        <v>225.16</v>
      </c>
      <c r="F466">
        <v>1350.96</v>
      </c>
      <c r="H466">
        <v>1576.12</v>
      </c>
      <c r="I466" t="s">
        <v>193</v>
      </c>
      <c r="J466" t="s">
        <v>194</v>
      </c>
      <c r="K466">
        <v>6</v>
      </c>
      <c r="L466" s="1">
        <v>450.32</v>
      </c>
    </row>
    <row r="467" spans="1:12" x14ac:dyDescent="0.25">
      <c r="A467">
        <v>408060387</v>
      </c>
      <c r="B467" t="s">
        <v>671</v>
      </c>
      <c r="C467" t="s">
        <v>451</v>
      </c>
      <c r="D467" t="s">
        <v>192</v>
      </c>
      <c r="E467">
        <v>759.42</v>
      </c>
      <c r="F467">
        <v>1518.84</v>
      </c>
      <c r="H467">
        <v>2278.2600000000002</v>
      </c>
      <c r="I467" t="s">
        <v>193</v>
      </c>
      <c r="J467" t="s">
        <v>194</v>
      </c>
      <c r="K467">
        <v>2</v>
      </c>
      <c r="L467" s="1"/>
    </row>
    <row r="468" spans="1:12" x14ac:dyDescent="0.25">
      <c r="A468">
        <v>408060409</v>
      </c>
      <c r="B468" t="s">
        <v>672</v>
      </c>
      <c r="C468" t="s">
        <v>451</v>
      </c>
      <c r="D468" t="s">
        <v>192</v>
      </c>
      <c r="E468">
        <v>225.17</v>
      </c>
      <c r="F468">
        <v>675.51</v>
      </c>
      <c r="H468">
        <v>900.68</v>
      </c>
      <c r="I468" t="s">
        <v>193</v>
      </c>
      <c r="J468" t="s">
        <v>194</v>
      </c>
      <c r="K468">
        <v>3</v>
      </c>
      <c r="L468" s="1"/>
    </row>
    <row r="469" spans="1:12" x14ac:dyDescent="0.25">
      <c r="A469">
        <v>408060417</v>
      </c>
      <c r="B469" t="s">
        <v>673</v>
      </c>
      <c r="C469" t="s">
        <v>451</v>
      </c>
      <c r="D469" t="s">
        <v>192</v>
      </c>
      <c r="E469">
        <v>205.53</v>
      </c>
      <c r="F469">
        <v>1027.6500000000001</v>
      </c>
      <c r="H469">
        <v>1233.18</v>
      </c>
      <c r="I469" t="s">
        <v>193</v>
      </c>
      <c r="J469" t="s">
        <v>194</v>
      </c>
      <c r="K469">
        <v>5</v>
      </c>
      <c r="L469" s="1">
        <v>205.53</v>
      </c>
    </row>
    <row r="470" spans="1:12" x14ac:dyDescent="0.25">
      <c r="A470">
        <v>408060425</v>
      </c>
      <c r="B470" t="s">
        <v>674</v>
      </c>
      <c r="C470" t="s">
        <v>451</v>
      </c>
      <c r="D470" t="s">
        <v>192</v>
      </c>
      <c r="E470">
        <v>207.02</v>
      </c>
      <c r="F470">
        <v>1035.0999999999999</v>
      </c>
      <c r="H470">
        <v>1242.1199999999999</v>
      </c>
      <c r="I470" t="s">
        <v>193</v>
      </c>
      <c r="J470" t="s">
        <v>194</v>
      </c>
      <c r="K470">
        <v>4.9999999999999991</v>
      </c>
      <c r="L470" s="1">
        <v>207.01999999999984</v>
      </c>
    </row>
    <row r="471" spans="1:12" x14ac:dyDescent="0.25">
      <c r="A471">
        <v>408060433</v>
      </c>
      <c r="B471" t="s">
        <v>675</v>
      </c>
      <c r="C471" t="s">
        <v>451</v>
      </c>
      <c r="D471" t="s">
        <v>192</v>
      </c>
      <c r="E471">
        <v>204.09</v>
      </c>
      <c r="F471">
        <v>1020.45</v>
      </c>
      <c r="H471">
        <v>1224.54</v>
      </c>
      <c r="I471" t="s">
        <v>193</v>
      </c>
      <c r="J471" t="s">
        <v>194</v>
      </c>
      <c r="K471">
        <v>5</v>
      </c>
      <c r="L471" s="1">
        <v>204.09</v>
      </c>
    </row>
    <row r="472" spans="1:12" x14ac:dyDescent="0.25">
      <c r="A472">
        <v>408060441</v>
      </c>
      <c r="B472" t="s">
        <v>676</v>
      </c>
      <c r="C472" t="s">
        <v>451</v>
      </c>
      <c r="D472" t="s">
        <v>192</v>
      </c>
      <c r="E472">
        <v>229.4</v>
      </c>
      <c r="F472">
        <v>917.6</v>
      </c>
      <c r="H472">
        <v>1147</v>
      </c>
      <c r="I472" t="s">
        <v>193</v>
      </c>
      <c r="J472" t="s">
        <v>194</v>
      </c>
      <c r="K472">
        <v>4</v>
      </c>
      <c r="L472" s="1"/>
    </row>
    <row r="473" spans="1:12" x14ac:dyDescent="0.25">
      <c r="A473">
        <v>408060450</v>
      </c>
      <c r="B473" t="s">
        <v>677</v>
      </c>
      <c r="C473" t="s">
        <v>451</v>
      </c>
      <c r="D473" t="s">
        <v>192</v>
      </c>
      <c r="E473">
        <v>205.91</v>
      </c>
      <c r="F473">
        <v>1029.55</v>
      </c>
      <c r="H473">
        <v>1235.46</v>
      </c>
      <c r="I473" t="s">
        <v>193</v>
      </c>
      <c r="J473" t="s">
        <v>194</v>
      </c>
      <c r="K473">
        <v>5</v>
      </c>
      <c r="L473" s="1">
        <v>205.91</v>
      </c>
    </row>
    <row r="474" spans="1:12" x14ac:dyDescent="0.25">
      <c r="A474">
        <v>408060468</v>
      </c>
      <c r="B474" t="s">
        <v>678</v>
      </c>
      <c r="C474" t="s">
        <v>451</v>
      </c>
      <c r="D474" t="s">
        <v>192</v>
      </c>
      <c r="E474">
        <v>208.94</v>
      </c>
      <c r="F474">
        <v>1044.7</v>
      </c>
      <c r="H474">
        <v>1253.6400000000001</v>
      </c>
      <c r="I474" t="s">
        <v>193</v>
      </c>
      <c r="J474" t="s">
        <v>194</v>
      </c>
      <c r="K474">
        <v>5</v>
      </c>
      <c r="L474" s="1">
        <v>208.94</v>
      </c>
    </row>
    <row r="475" spans="1:12" x14ac:dyDescent="0.25">
      <c r="A475">
        <v>408060476</v>
      </c>
      <c r="B475" t="s">
        <v>679</v>
      </c>
      <c r="C475" t="s">
        <v>451</v>
      </c>
      <c r="D475" t="s">
        <v>192</v>
      </c>
      <c r="E475">
        <v>680.2</v>
      </c>
      <c r="F475">
        <v>1360.4</v>
      </c>
      <c r="H475">
        <v>2040.6</v>
      </c>
      <c r="I475" t="s">
        <v>193</v>
      </c>
      <c r="J475" t="s">
        <v>194</v>
      </c>
      <c r="K475">
        <v>2</v>
      </c>
      <c r="L475" s="1"/>
    </row>
    <row r="476" spans="1:12" x14ac:dyDescent="0.25">
      <c r="A476">
        <v>408060484</v>
      </c>
      <c r="B476" t="s">
        <v>680</v>
      </c>
      <c r="C476" t="s">
        <v>451</v>
      </c>
      <c r="D476" t="s">
        <v>192</v>
      </c>
      <c r="E476">
        <v>421.3</v>
      </c>
      <c r="F476">
        <v>1263.9000000000001</v>
      </c>
      <c r="H476">
        <v>1685.2</v>
      </c>
      <c r="I476" t="s">
        <v>193</v>
      </c>
      <c r="J476" t="s">
        <v>194</v>
      </c>
      <c r="K476">
        <v>3</v>
      </c>
      <c r="L476" s="1"/>
    </row>
    <row r="477" spans="1:12" x14ac:dyDescent="0.25">
      <c r="A477">
        <v>408060492</v>
      </c>
      <c r="B477" t="s">
        <v>681</v>
      </c>
      <c r="C477" t="s">
        <v>451</v>
      </c>
      <c r="D477" t="s">
        <v>192</v>
      </c>
      <c r="E477">
        <v>338.92</v>
      </c>
      <c r="F477">
        <v>677.84</v>
      </c>
      <c r="H477">
        <v>1016.76</v>
      </c>
      <c r="I477" t="s">
        <v>199</v>
      </c>
      <c r="J477" t="s">
        <v>194</v>
      </c>
      <c r="K477">
        <v>2</v>
      </c>
      <c r="L477" s="1"/>
    </row>
    <row r="478" spans="1:12" x14ac:dyDescent="0.25">
      <c r="A478">
        <v>408060506</v>
      </c>
      <c r="B478" t="s">
        <v>682</v>
      </c>
      <c r="C478" t="s">
        <v>451</v>
      </c>
      <c r="D478" t="s">
        <v>192</v>
      </c>
      <c r="E478">
        <v>402.16</v>
      </c>
      <c r="F478">
        <v>804.32</v>
      </c>
      <c r="H478">
        <v>1206.48</v>
      </c>
      <c r="I478" t="s">
        <v>199</v>
      </c>
      <c r="J478" t="s">
        <v>194</v>
      </c>
      <c r="K478">
        <v>2</v>
      </c>
      <c r="L478" s="1"/>
    </row>
    <row r="479" spans="1:12" x14ac:dyDescent="0.25">
      <c r="A479">
        <v>408060514</v>
      </c>
      <c r="B479" t="s">
        <v>683</v>
      </c>
      <c r="C479" t="s">
        <v>451</v>
      </c>
      <c r="D479" t="s">
        <v>192</v>
      </c>
      <c r="E479">
        <v>1297.01</v>
      </c>
      <c r="F479">
        <v>2594.02</v>
      </c>
      <c r="H479">
        <v>3891.03</v>
      </c>
      <c r="I479" t="s">
        <v>199</v>
      </c>
      <c r="J479" t="s">
        <v>194</v>
      </c>
      <c r="K479">
        <v>2</v>
      </c>
      <c r="L479" s="1"/>
    </row>
    <row r="480" spans="1:12" x14ac:dyDescent="0.25">
      <c r="A480">
        <v>408060522</v>
      </c>
      <c r="B480" t="s">
        <v>684</v>
      </c>
      <c r="C480" t="s">
        <v>451</v>
      </c>
      <c r="D480" t="s">
        <v>192</v>
      </c>
      <c r="E480">
        <v>1044.8599999999999</v>
      </c>
      <c r="F480">
        <v>2089.7199999999998</v>
      </c>
      <c r="H480">
        <v>3134.58</v>
      </c>
      <c r="I480" t="s">
        <v>199</v>
      </c>
      <c r="J480" t="s">
        <v>194</v>
      </c>
      <c r="K480">
        <v>2</v>
      </c>
      <c r="L480" s="1"/>
    </row>
    <row r="481" spans="1:12" x14ac:dyDescent="0.25">
      <c r="A481">
        <v>408060530</v>
      </c>
      <c r="B481" t="s">
        <v>685</v>
      </c>
      <c r="C481" t="s">
        <v>451</v>
      </c>
      <c r="D481" t="s">
        <v>192</v>
      </c>
      <c r="E481">
        <v>346.53</v>
      </c>
      <c r="F481">
        <v>1039.5899999999999</v>
      </c>
      <c r="H481">
        <v>1386.12</v>
      </c>
      <c r="I481" t="s">
        <v>193</v>
      </c>
      <c r="J481" t="s">
        <v>194</v>
      </c>
      <c r="K481">
        <v>3</v>
      </c>
      <c r="L481" s="1"/>
    </row>
    <row r="482" spans="1:12" x14ac:dyDescent="0.25">
      <c r="A482">
        <v>408060549</v>
      </c>
      <c r="B482" t="s">
        <v>686</v>
      </c>
      <c r="C482" t="s">
        <v>451</v>
      </c>
      <c r="D482" t="s">
        <v>192</v>
      </c>
      <c r="E482">
        <v>214.21</v>
      </c>
      <c r="F482">
        <v>1071.05</v>
      </c>
      <c r="H482">
        <v>1285.26</v>
      </c>
      <c r="I482" t="s">
        <v>193</v>
      </c>
      <c r="J482" t="s">
        <v>194</v>
      </c>
      <c r="K482">
        <v>5</v>
      </c>
      <c r="L482" s="1">
        <v>214.21</v>
      </c>
    </row>
    <row r="483" spans="1:12" x14ac:dyDescent="0.25">
      <c r="A483">
        <v>408060573</v>
      </c>
      <c r="B483" t="s">
        <v>687</v>
      </c>
      <c r="C483" t="s">
        <v>451</v>
      </c>
      <c r="D483" t="s">
        <v>192</v>
      </c>
      <c r="E483">
        <v>268.41000000000003</v>
      </c>
      <c r="F483">
        <v>1073.6400000000001</v>
      </c>
      <c r="H483">
        <v>1342.05</v>
      </c>
      <c r="I483" t="s">
        <v>193</v>
      </c>
      <c r="J483" t="s">
        <v>194</v>
      </c>
      <c r="K483">
        <v>4</v>
      </c>
      <c r="L483" s="1"/>
    </row>
    <row r="484" spans="1:12" x14ac:dyDescent="0.25">
      <c r="A484">
        <v>408060581</v>
      </c>
      <c r="B484" t="s">
        <v>688</v>
      </c>
      <c r="C484" t="s">
        <v>451</v>
      </c>
      <c r="D484" t="s">
        <v>192</v>
      </c>
      <c r="E484">
        <v>377</v>
      </c>
      <c r="F484">
        <v>1131</v>
      </c>
      <c r="H484">
        <v>1508</v>
      </c>
      <c r="I484" t="s">
        <v>193</v>
      </c>
      <c r="J484" t="s">
        <v>194</v>
      </c>
      <c r="K484">
        <v>3</v>
      </c>
      <c r="L484" s="1"/>
    </row>
    <row r="485" spans="1:12" x14ac:dyDescent="0.25">
      <c r="A485">
        <v>408060590</v>
      </c>
      <c r="B485" t="s">
        <v>689</v>
      </c>
      <c r="C485" t="s">
        <v>451</v>
      </c>
      <c r="D485" t="s">
        <v>192</v>
      </c>
      <c r="E485">
        <v>555.83000000000004</v>
      </c>
      <c r="F485">
        <v>1111.6600000000001</v>
      </c>
      <c r="H485">
        <v>1667.49</v>
      </c>
      <c r="I485" t="s">
        <v>193</v>
      </c>
      <c r="J485" t="s">
        <v>194</v>
      </c>
      <c r="K485">
        <v>2</v>
      </c>
      <c r="L485" s="1"/>
    </row>
    <row r="486" spans="1:12" x14ac:dyDescent="0.25">
      <c r="A486">
        <v>408060603</v>
      </c>
      <c r="B486" t="s">
        <v>690</v>
      </c>
      <c r="C486" t="s">
        <v>451</v>
      </c>
      <c r="D486" t="s">
        <v>192</v>
      </c>
      <c r="E486">
        <v>203.29</v>
      </c>
      <c r="F486">
        <v>1016.45</v>
      </c>
      <c r="H486">
        <v>1219.74</v>
      </c>
      <c r="I486" t="s">
        <v>193</v>
      </c>
      <c r="J486" t="s">
        <v>194</v>
      </c>
      <c r="K486">
        <v>5</v>
      </c>
      <c r="L486" s="1">
        <v>203.29</v>
      </c>
    </row>
    <row r="487" spans="1:12" x14ac:dyDescent="0.25">
      <c r="A487">
        <v>408060646</v>
      </c>
      <c r="B487" t="s">
        <v>691</v>
      </c>
      <c r="C487" t="s">
        <v>451</v>
      </c>
      <c r="D487" t="s">
        <v>192</v>
      </c>
      <c r="E487">
        <v>240.6</v>
      </c>
      <c r="F487">
        <v>481.2</v>
      </c>
      <c r="H487">
        <v>721.8</v>
      </c>
      <c r="I487" t="s">
        <v>199</v>
      </c>
      <c r="J487" t="s">
        <v>194</v>
      </c>
      <c r="K487">
        <v>2</v>
      </c>
      <c r="L487" s="1"/>
    </row>
    <row r="488" spans="1:12" x14ac:dyDescent="0.25">
      <c r="A488">
        <v>408060662</v>
      </c>
      <c r="B488" t="s">
        <v>692</v>
      </c>
      <c r="C488" t="s">
        <v>451</v>
      </c>
      <c r="D488" t="s">
        <v>192</v>
      </c>
      <c r="E488">
        <v>232.28</v>
      </c>
      <c r="F488">
        <v>464.56</v>
      </c>
      <c r="H488">
        <v>696.84</v>
      </c>
      <c r="I488" t="s">
        <v>199</v>
      </c>
      <c r="J488" t="s">
        <v>194</v>
      </c>
      <c r="K488">
        <v>2</v>
      </c>
      <c r="L488" s="1"/>
    </row>
    <row r="489" spans="1:12" x14ac:dyDescent="0.25">
      <c r="A489">
        <v>408060697</v>
      </c>
      <c r="B489" t="s">
        <v>693</v>
      </c>
      <c r="C489" t="s">
        <v>451</v>
      </c>
      <c r="D489" t="s">
        <v>192</v>
      </c>
      <c r="E489">
        <v>269.56</v>
      </c>
      <c r="F489">
        <v>539.12</v>
      </c>
      <c r="H489">
        <v>808.68</v>
      </c>
      <c r="I489" t="s">
        <v>199</v>
      </c>
      <c r="J489" t="s">
        <v>194</v>
      </c>
      <c r="K489">
        <v>2</v>
      </c>
      <c r="L489" s="1"/>
    </row>
    <row r="490" spans="1:12" x14ac:dyDescent="0.25">
      <c r="A490">
        <v>408060700</v>
      </c>
      <c r="B490" t="s">
        <v>694</v>
      </c>
      <c r="C490" t="s">
        <v>451</v>
      </c>
      <c r="D490" t="s">
        <v>192</v>
      </c>
      <c r="E490">
        <v>209.82</v>
      </c>
      <c r="F490">
        <v>1049.0999999999999</v>
      </c>
      <c r="H490">
        <v>1258.92</v>
      </c>
      <c r="I490" t="s">
        <v>193</v>
      </c>
      <c r="J490" t="s">
        <v>194</v>
      </c>
      <c r="K490">
        <v>5</v>
      </c>
      <c r="L490" s="1">
        <v>209.82</v>
      </c>
    </row>
    <row r="491" spans="1:12" x14ac:dyDescent="0.25">
      <c r="A491">
        <v>402010019</v>
      </c>
      <c r="B491" t="s">
        <v>695</v>
      </c>
      <c r="C491" t="s">
        <v>696</v>
      </c>
      <c r="D491" t="s">
        <v>192</v>
      </c>
      <c r="E491">
        <v>750.09</v>
      </c>
      <c r="F491">
        <v>1500.18</v>
      </c>
      <c r="H491">
        <v>2250.27</v>
      </c>
      <c r="I491" t="s">
        <v>193</v>
      </c>
      <c r="J491" t="s">
        <v>194</v>
      </c>
      <c r="K491">
        <v>2</v>
      </c>
      <c r="L491" s="1"/>
    </row>
    <row r="492" spans="1:12" x14ac:dyDescent="0.25">
      <c r="A492">
        <v>402010027</v>
      </c>
      <c r="B492" t="s">
        <v>697</v>
      </c>
      <c r="C492" t="s">
        <v>696</v>
      </c>
      <c r="D492" t="s">
        <v>192</v>
      </c>
      <c r="E492">
        <v>833.3</v>
      </c>
      <c r="F492">
        <v>1666.6</v>
      </c>
      <c r="H492">
        <v>2499.9</v>
      </c>
      <c r="I492" t="s">
        <v>193</v>
      </c>
      <c r="J492" t="s">
        <v>194</v>
      </c>
      <c r="K492">
        <v>2</v>
      </c>
      <c r="L492" s="1"/>
    </row>
    <row r="493" spans="1:12" x14ac:dyDescent="0.25">
      <c r="A493">
        <v>402010035</v>
      </c>
      <c r="B493" t="s">
        <v>698</v>
      </c>
      <c r="C493" t="s">
        <v>696</v>
      </c>
      <c r="D493" t="s">
        <v>192</v>
      </c>
      <c r="E493">
        <v>425.63</v>
      </c>
      <c r="F493">
        <v>1276.8900000000001</v>
      </c>
      <c r="H493">
        <v>1702.52</v>
      </c>
      <c r="I493" t="s">
        <v>193</v>
      </c>
      <c r="J493" t="s">
        <v>194</v>
      </c>
      <c r="K493">
        <v>3.0000000000000004</v>
      </c>
      <c r="L493" s="1"/>
    </row>
    <row r="494" spans="1:12" x14ac:dyDescent="0.25">
      <c r="A494">
        <v>402010043</v>
      </c>
      <c r="B494" t="s">
        <v>699</v>
      </c>
      <c r="C494" t="s">
        <v>696</v>
      </c>
      <c r="D494" t="s">
        <v>192</v>
      </c>
      <c r="E494">
        <v>451.37</v>
      </c>
      <c r="F494">
        <v>1354.11</v>
      </c>
      <c r="H494">
        <v>1805.48</v>
      </c>
      <c r="I494" t="s">
        <v>193</v>
      </c>
      <c r="J494" t="s">
        <v>194</v>
      </c>
      <c r="K494">
        <v>2.9999999999999996</v>
      </c>
      <c r="L494" s="1"/>
    </row>
    <row r="495" spans="1:12" x14ac:dyDescent="0.25">
      <c r="A495">
        <v>402010051</v>
      </c>
      <c r="B495" t="s">
        <v>700</v>
      </c>
      <c r="C495" t="s">
        <v>696</v>
      </c>
      <c r="D495" t="s">
        <v>192</v>
      </c>
      <c r="E495">
        <v>767.77</v>
      </c>
      <c r="F495">
        <v>1535.54</v>
      </c>
      <c r="H495">
        <v>2303.31</v>
      </c>
      <c r="I495" t="s">
        <v>193</v>
      </c>
      <c r="J495" t="s">
        <v>194</v>
      </c>
      <c r="K495">
        <v>2</v>
      </c>
      <c r="L495" s="1"/>
    </row>
    <row r="496" spans="1:12" x14ac:dyDescent="0.25">
      <c r="A496">
        <v>402020022</v>
      </c>
      <c r="B496" t="s">
        <v>701</v>
      </c>
      <c r="C496" t="s">
        <v>696</v>
      </c>
      <c r="D496" t="s">
        <v>192</v>
      </c>
      <c r="E496">
        <v>719.47</v>
      </c>
      <c r="F496">
        <v>1438.94</v>
      </c>
      <c r="H496">
        <v>2158.41</v>
      </c>
      <c r="I496" t="s">
        <v>193</v>
      </c>
      <c r="J496" t="s">
        <v>194</v>
      </c>
      <c r="K496">
        <v>2</v>
      </c>
      <c r="L496" s="1"/>
    </row>
    <row r="497" spans="1:12" x14ac:dyDescent="0.25">
      <c r="A497">
        <v>404010016</v>
      </c>
      <c r="B497" t="s">
        <v>702</v>
      </c>
      <c r="C497" t="s">
        <v>696</v>
      </c>
      <c r="D497" t="s">
        <v>192</v>
      </c>
      <c r="E497">
        <v>348.18</v>
      </c>
      <c r="F497">
        <v>1044.54</v>
      </c>
      <c r="H497">
        <v>1392.72</v>
      </c>
      <c r="I497" t="s">
        <v>193</v>
      </c>
      <c r="J497" t="s">
        <v>194</v>
      </c>
      <c r="K497">
        <v>3</v>
      </c>
      <c r="L497" s="1"/>
    </row>
    <row r="498" spans="1:12" x14ac:dyDescent="0.25">
      <c r="A498">
        <v>404010024</v>
      </c>
      <c r="B498" t="s">
        <v>703</v>
      </c>
      <c r="C498" t="s">
        <v>696</v>
      </c>
      <c r="D498" t="s">
        <v>192</v>
      </c>
      <c r="E498">
        <v>306.57</v>
      </c>
      <c r="F498">
        <v>919.71</v>
      </c>
      <c r="H498">
        <v>1226.28</v>
      </c>
      <c r="I498" t="s">
        <v>193</v>
      </c>
      <c r="J498" t="s">
        <v>194</v>
      </c>
      <c r="K498">
        <v>3</v>
      </c>
      <c r="L498" s="1"/>
    </row>
    <row r="499" spans="1:12" x14ac:dyDescent="0.25">
      <c r="A499">
        <v>404010032</v>
      </c>
      <c r="B499" t="s">
        <v>704</v>
      </c>
      <c r="C499" t="s">
        <v>696</v>
      </c>
      <c r="D499" t="s">
        <v>192</v>
      </c>
      <c r="E499">
        <v>337.22</v>
      </c>
      <c r="F499">
        <v>1011.66</v>
      </c>
      <c r="H499">
        <v>1348.88</v>
      </c>
      <c r="I499" t="s">
        <v>193</v>
      </c>
      <c r="J499" t="s">
        <v>194</v>
      </c>
      <c r="K499">
        <v>2.9999999999999996</v>
      </c>
      <c r="L499" s="1"/>
    </row>
    <row r="500" spans="1:12" x14ac:dyDescent="0.25">
      <c r="A500">
        <v>404010105</v>
      </c>
      <c r="B500" t="s">
        <v>705</v>
      </c>
      <c r="C500" t="s">
        <v>696</v>
      </c>
      <c r="D500" t="s">
        <v>192</v>
      </c>
      <c r="E500">
        <v>676.26</v>
      </c>
      <c r="F500">
        <v>1352.52</v>
      </c>
      <c r="H500">
        <v>2028.78</v>
      </c>
      <c r="I500" t="s">
        <v>193</v>
      </c>
      <c r="J500" t="s">
        <v>194</v>
      </c>
      <c r="K500">
        <v>2</v>
      </c>
      <c r="L500" s="1"/>
    </row>
    <row r="501" spans="1:12" x14ac:dyDescent="0.25">
      <c r="A501">
        <v>404010113</v>
      </c>
      <c r="B501" t="s">
        <v>706</v>
      </c>
      <c r="C501" t="s">
        <v>696</v>
      </c>
      <c r="D501" t="s">
        <v>192</v>
      </c>
      <c r="E501">
        <v>163.1</v>
      </c>
      <c r="F501">
        <v>815.5</v>
      </c>
      <c r="H501">
        <v>978.6</v>
      </c>
      <c r="I501" t="s">
        <v>193</v>
      </c>
      <c r="J501" t="s">
        <v>194</v>
      </c>
      <c r="K501">
        <v>5</v>
      </c>
      <c r="L501" s="1">
        <v>163.1</v>
      </c>
    </row>
    <row r="502" spans="1:12" x14ac:dyDescent="0.25">
      <c r="A502">
        <v>404010121</v>
      </c>
      <c r="B502" t="s">
        <v>707</v>
      </c>
      <c r="C502" t="s">
        <v>696</v>
      </c>
      <c r="D502" t="s">
        <v>192</v>
      </c>
      <c r="E502">
        <v>358.58</v>
      </c>
      <c r="F502">
        <v>1075.74</v>
      </c>
      <c r="H502">
        <v>1434.32</v>
      </c>
      <c r="I502" t="s">
        <v>193</v>
      </c>
      <c r="J502" t="s">
        <v>194</v>
      </c>
      <c r="K502">
        <v>3</v>
      </c>
      <c r="L502" s="1"/>
    </row>
    <row r="503" spans="1:12" x14ac:dyDescent="0.25">
      <c r="A503">
        <v>404010130</v>
      </c>
      <c r="B503" t="s">
        <v>708</v>
      </c>
      <c r="C503" t="s">
        <v>696</v>
      </c>
      <c r="D503" t="s">
        <v>192</v>
      </c>
      <c r="E503">
        <v>242.23</v>
      </c>
      <c r="F503">
        <v>968.92</v>
      </c>
      <c r="H503">
        <v>1211.1500000000001</v>
      </c>
      <c r="I503" t="s">
        <v>193</v>
      </c>
      <c r="J503" t="s">
        <v>194</v>
      </c>
      <c r="K503">
        <v>4</v>
      </c>
      <c r="L503" s="1"/>
    </row>
    <row r="504" spans="1:12" x14ac:dyDescent="0.25">
      <c r="A504">
        <v>404010172</v>
      </c>
      <c r="B504" t="s">
        <v>709</v>
      </c>
      <c r="C504" t="s">
        <v>696</v>
      </c>
      <c r="D504" t="s">
        <v>192</v>
      </c>
      <c r="E504">
        <v>1073.02</v>
      </c>
      <c r="F504">
        <v>1073.02</v>
      </c>
      <c r="H504">
        <v>2146.04</v>
      </c>
      <c r="I504" t="s">
        <v>193</v>
      </c>
      <c r="J504" t="s">
        <v>194</v>
      </c>
      <c r="K504">
        <v>1</v>
      </c>
      <c r="L504" s="1"/>
    </row>
    <row r="505" spans="1:12" x14ac:dyDescent="0.25">
      <c r="A505">
        <v>404010180</v>
      </c>
      <c r="B505" t="s">
        <v>710</v>
      </c>
      <c r="C505" t="s">
        <v>696</v>
      </c>
      <c r="D505" t="s">
        <v>192</v>
      </c>
      <c r="E505">
        <v>980.31</v>
      </c>
      <c r="F505">
        <v>980.31</v>
      </c>
      <c r="H505">
        <v>1960.62</v>
      </c>
      <c r="I505" t="s">
        <v>193</v>
      </c>
      <c r="J505" t="s">
        <v>194</v>
      </c>
      <c r="K505">
        <v>1</v>
      </c>
      <c r="L505" s="1"/>
    </row>
    <row r="506" spans="1:12" x14ac:dyDescent="0.25">
      <c r="A506">
        <v>404010199</v>
      </c>
      <c r="B506" t="s">
        <v>711</v>
      </c>
      <c r="C506" t="s">
        <v>696</v>
      </c>
      <c r="D506" t="s">
        <v>192</v>
      </c>
      <c r="E506">
        <v>980.31</v>
      </c>
      <c r="F506">
        <v>980.31</v>
      </c>
      <c r="H506">
        <v>1960.62</v>
      </c>
      <c r="I506" t="s">
        <v>193</v>
      </c>
      <c r="J506" t="s">
        <v>194</v>
      </c>
      <c r="K506">
        <v>1</v>
      </c>
      <c r="L506" s="1"/>
    </row>
    <row r="507" spans="1:12" x14ac:dyDescent="0.25">
      <c r="A507">
        <v>404010202</v>
      </c>
      <c r="B507" t="s">
        <v>712</v>
      </c>
      <c r="C507" t="s">
        <v>696</v>
      </c>
      <c r="D507" t="s">
        <v>192</v>
      </c>
      <c r="E507">
        <v>886.45</v>
      </c>
      <c r="F507">
        <v>1772.9</v>
      </c>
      <c r="H507">
        <v>2659.35</v>
      </c>
      <c r="I507" t="s">
        <v>193</v>
      </c>
      <c r="J507" t="s">
        <v>194</v>
      </c>
      <c r="K507">
        <v>2</v>
      </c>
      <c r="L507" s="1"/>
    </row>
    <row r="508" spans="1:12" x14ac:dyDescent="0.25">
      <c r="A508">
        <v>404010210</v>
      </c>
      <c r="B508" t="s">
        <v>713</v>
      </c>
      <c r="C508" t="s">
        <v>696</v>
      </c>
      <c r="D508" t="s">
        <v>192</v>
      </c>
      <c r="E508">
        <v>757.13</v>
      </c>
      <c r="F508">
        <v>1514.26</v>
      </c>
      <c r="H508">
        <v>2271.39</v>
      </c>
      <c r="I508" t="s">
        <v>193</v>
      </c>
      <c r="J508" t="s">
        <v>194</v>
      </c>
      <c r="K508">
        <v>2</v>
      </c>
      <c r="L508" s="1"/>
    </row>
    <row r="509" spans="1:12" x14ac:dyDescent="0.25">
      <c r="A509">
        <v>404010229</v>
      </c>
      <c r="B509" t="s">
        <v>714</v>
      </c>
      <c r="C509" t="s">
        <v>696</v>
      </c>
      <c r="D509" t="s">
        <v>192</v>
      </c>
      <c r="E509">
        <v>483.55</v>
      </c>
      <c r="F509">
        <v>1450.65</v>
      </c>
      <c r="H509">
        <v>1934.2</v>
      </c>
      <c r="I509" t="s">
        <v>193</v>
      </c>
      <c r="J509" t="s">
        <v>194</v>
      </c>
      <c r="K509">
        <v>3</v>
      </c>
      <c r="L509" s="1"/>
    </row>
    <row r="510" spans="1:12" x14ac:dyDescent="0.25">
      <c r="A510">
        <v>404010237</v>
      </c>
      <c r="B510" t="s">
        <v>715</v>
      </c>
      <c r="C510" t="s">
        <v>696</v>
      </c>
      <c r="D510" t="s">
        <v>192</v>
      </c>
      <c r="E510">
        <v>376.75</v>
      </c>
      <c r="F510">
        <v>1130.25</v>
      </c>
      <c r="H510">
        <v>1507</v>
      </c>
      <c r="I510" t="s">
        <v>193</v>
      </c>
      <c r="J510" t="s">
        <v>194</v>
      </c>
      <c r="K510">
        <v>3</v>
      </c>
      <c r="L510" s="1"/>
    </row>
    <row r="511" spans="1:12" x14ac:dyDescent="0.25">
      <c r="A511">
        <v>404010318</v>
      </c>
      <c r="B511" t="s">
        <v>716</v>
      </c>
      <c r="C511" t="s">
        <v>696</v>
      </c>
      <c r="D511" t="s">
        <v>192</v>
      </c>
      <c r="E511">
        <v>236.31</v>
      </c>
      <c r="F511">
        <v>945.24</v>
      </c>
      <c r="H511">
        <v>1181.55</v>
      </c>
      <c r="I511" t="s">
        <v>193</v>
      </c>
      <c r="J511" t="s">
        <v>194</v>
      </c>
      <c r="K511">
        <v>4</v>
      </c>
      <c r="L511" s="1"/>
    </row>
    <row r="512" spans="1:12" x14ac:dyDescent="0.25">
      <c r="A512">
        <v>404010326</v>
      </c>
      <c r="B512" t="s">
        <v>717</v>
      </c>
      <c r="C512" t="s">
        <v>696</v>
      </c>
      <c r="D512" t="s">
        <v>192</v>
      </c>
      <c r="E512">
        <v>349.24</v>
      </c>
      <c r="F512">
        <v>1047.72</v>
      </c>
      <c r="H512">
        <v>1396.96</v>
      </c>
      <c r="I512" t="s">
        <v>193</v>
      </c>
      <c r="J512" t="s">
        <v>194</v>
      </c>
      <c r="K512">
        <v>3</v>
      </c>
      <c r="L512" s="1"/>
    </row>
    <row r="513" spans="1:12" x14ac:dyDescent="0.25">
      <c r="A513">
        <v>404010334</v>
      </c>
      <c r="B513" t="s">
        <v>718</v>
      </c>
      <c r="C513" t="s">
        <v>696</v>
      </c>
      <c r="D513" t="s">
        <v>192</v>
      </c>
      <c r="E513">
        <v>378.98</v>
      </c>
      <c r="F513">
        <v>1136.94</v>
      </c>
      <c r="H513">
        <v>1515.92</v>
      </c>
      <c r="I513" t="s">
        <v>193</v>
      </c>
      <c r="J513" t="s">
        <v>194</v>
      </c>
      <c r="K513">
        <v>3</v>
      </c>
      <c r="L513" s="1"/>
    </row>
    <row r="514" spans="1:12" x14ac:dyDescent="0.25">
      <c r="A514">
        <v>404010350</v>
      </c>
      <c r="B514" t="s">
        <v>719</v>
      </c>
      <c r="C514" t="s">
        <v>696</v>
      </c>
      <c r="D514" t="s">
        <v>192</v>
      </c>
      <c r="E514">
        <v>618.15</v>
      </c>
      <c r="F514">
        <v>1236.3</v>
      </c>
      <c r="H514">
        <v>1854.45</v>
      </c>
      <c r="I514" t="s">
        <v>193</v>
      </c>
      <c r="J514" t="s">
        <v>194</v>
      </c>
      <c r="K514">
        <v>2</v>
      </c>
      <c r="L514" s="1"/>
    </row>
    <row r="515" spans="1:12" x14ac:dyDescent="0.25">
      <c r="A515">
        <v>404010385</v>
      </c>
      <c r="B515" t="s">
        <v>720</v>
      </c>
      <c r="C515" t="s">
        <v>696</v>
      </c>
      <c r="D515" t="s">
        <v>192</v>
      </c>
      <c r="E515">
        <v>577.96</v>
      </c>
      <c r="F515">
        <v>1155.92</v>
      </c>
      <c r="H515">
        <v>1733.88</v>
      </c>
      <c r="I515" t="s">
        <v>193</v>
      </c>
      <c r="J515" t="s">
        <v>194</v>
      </c>
      <c r="K515">
        <v>2</v>
      </c>
      <c r="L515" s="1"/>
    </row>
    <row r="516" spans="1:12" x14ac:dyDescent="0.25">
      <c r="A516">
        <v>404010415</v>
      </c>
      <c r="B516" t="s">
        <v>721</v>
      </c>
      <c r="C516" t="s">
        <v>696</v>
      </c>
      <c r="D516" t="s">
        <v>192</v>
      </c>
      <c r="E516">
        <v>315.64999999999998</v>
      </c>
      <c r="F516">
        <v>946.95</v>
      </c>
      <c r="H516">
        <v>1262.5999999999999</v>
      </c>
      <c r="I516" t="s">
        <v>193</v>
      </c>
      <c r="J516" t="s">
        <v>194</v>
      </c>
      <c r="K516">
        <v>3.0000000000000004</v>
      </c>
      <c r="L516" s="1"/>
    </row>
    <row r="517" spans="1:12" x14ac:dyDescent="0.25">
      <c r="A517">
        <v>404010431</v>
      </c>
      <c r="B517" t="s">
        <v>722</v>
      </c>
      <c r="C517" t="s">
        <v>696</v>
      </c>
      <c r="D517" t="s">
        <v>192</v>
      </c>
      <c r="E517">
        <v>991.37</v>
      </c>
      <c r="F517">
        <v>991.37</v>
      </c>
      <c r="H517">
        <v>1982.74</v>
      </c>
      <c r="I517" t="s">
        <v>193</v>
      </c>
      <c r="J517" t="s">
        <v>194</v>
      </c>
      <c r="K517">
        <v>1</v>
      </c>
      <c r="L517" s="1"/>
    </row>
    <row r="518" spans="1:12" x14ac:dyDescent="0.25">
      <c r="A518">
        <v>404010458</v>
      </c>
      <c r="B518" t="s">
        <v>723</v>
      </c>
      <c r="C518" t="s">
        <v>696</v>
      </c>
      <c r="D518" t="s">
        <v>192</v>
      </c>
      <c r="E518">
        <v>1101.94</v>
      </c>
      <c r="F518">
        <v>1101.94</v>
      </c>
      <c r="H518">
        <v>2203.88</v>
      </c>
      <c r="I518" t="s">
        <v>193</v>
      </c>
      <c r="J518" t="s">
        <v>194</v>
      </c>
      <c r="K518">
        <v>1</v>
      </c>
      <c r="L518" s="1"/>
    </row>
    <row r="519" spans="1:12" x14ac:dyDescent="0.25">
      <c r="A519">
        <v>404010466</v>
      </c>
      <c r="B519" t="s">
        <v>724</v>
      </c>
      <c r="C519" t="s">
        <v>696</v>
      </c>
      <c r="D519" t="s">
        <v>192</v>
      </c>
      <c r="E519">
        <v>450.83</v>
      </c>
      <c r="F519">
        <v>1352.49</v>
      </c>
      <c r="H519">
        <v>1803.32</v>
      </c>
      <c r="I519" t="s">
        <v>193</v>
      </c>
      <c r="J519" t="s">
        <v>194</v>
      </c>
      <c r="K519">
        <v>3</v>
      </c>
      <c r="L519" s="1"/>
    </row>
    <row r="520" spans="1:12" x14ac:dyDescent="0.25">
      <c r="A520">
        <v>404010474</v>
      </c>
      <c r="B520" t="s">
        <v>725</v>
      </c>
      <c r="C520" t="s">
        <v>696</v>
      </c>
      <c r="D520" t="s">
        <v>192</v>
      </c>
      <c r="E520">
        <v>292.47000000000003</v>
      </c>
      <c r="F520">
        <v>1169.8800000000001</v>
      </c>
      <c r="H520">
        <v>1462.35</v>
      </c>
      <c r="I520" t="s">
        <v>193</v>
      </c>
      <c r="J520" t="s">
        <v>194</v>
      </c>
      <c r="K520">
        <v>4</v>
      </c>
      <c r="L520" s="1"/>
    </row>
    <row r="521" spans="1:12" x14ac:dyDescent="0.25">
      <c r="A521">
        <v>404010482</v>
      </c>
      <c r="B521" t="s">
        <v>726</v>
      </c>
      <c r="C521" t="s">
        <v>696</v>
      </c>
      <c r="D521" t="s">
        <v>192</v>
      </c>
      <c r="E521">
        <v>247.46</v>
      </c>
      <c r="F521">
        <v>989.84</v>
      </c>
      <c r="H521">
        <v>1237.3</v>
      </c>
      <c r="I521" t="s">
        <v>193</v>
      </c>
      <c r="J521" t="s">
        <v>194</v>
      </c>
      <c r="K521">
        <v>4</v>
      </c>
      <c r="L521" s="1"/>
    </row>
    <row r="522" spans="1:12" x14ac:dyDescent="0.25">
      <c r="A522">
        <v>404010504</v>
      </c>
      <c r="B522" t="s">
        <v>727</v>
      </c>
      <c r="C522" t="s">
        <v>696</v>
      </c>
      <c r="D522" t="s">
        <v>192</v>
      </c>
      <c r="E522">
        <v>265.23</v>
      </c>
      <c r="F522">
        <v>1060.92</v>
      </c>
      <c r="H522">
        <v>1326.15</v>
      </c>
      <c r="I522" t="s">
        <v>193</v>
      </c>
      <c r="J522" t="s">
        <v>194</v>
      </c>
      <c r="K522">
        <v>4</v>
      </c>
      <c r="L522" s="1"/>
    </row>
    <row r="523" spans="1:12" x14ac:dyDescent="0.25">
      <c r="A523">
        <v>404010512</v>
      </c>
      <c r="B523" t="s">
        <v>728</v>
      </c>
      <c r="C523" t="s">
        <v>696</v>
      </c>
      <c r="D523" t="s">
        <v>192</v>
      </c>
      <c r="E523">
        <v>384.33</v>
      </c>
      <c r="F523">
        <v>1152.99</v>
      </c>
      <c r="H523">
        <v>1537.32</v>
      </c>
      <c r="I523" t="s">
        <v>193</v>
      </c>
      <c r="J523" t="s">
        <v>194</v>
      </c>
      <c r="K523">
        <v>3</v>
      </c>
      <c r="L523" s="1"/>
    </row>
    <row r="524" spans="1:12" x14ac:dyDescent="0.25">
      <c r="A524">
        <v>404010520</v>
      </c>
      <c r="B524" t="s">
        <v>729</v>
      </c>
      <c r="C524" t="s">
        <v>696</v>
      </c>
      <c r="D524" t="s">
        <v>192</v>
      </c>
      <c r="E524">
        <v>213.75</v>
      </c>
      <c r="F524">
        <v>855</v>
      </c>
      <c r="H524">
        <v>1068.75</v>
      </c>
      <c r="I524" t="s">
        <v>193</v>
      </c>
      <c r="J524" t="s">
        <v>194</v>
      </c>
      <c r="K524">
        <v>4</v>
      </c>
      <c r="L524" s="1"/>
    </row>
    <row r="525" spans="1:12" x14ac:dyDescent="0.25">
      <c r="A525">
        <v>404010555</v>
      </c>
      <c r="B525" t="s">
        <v>730</v>
      </c>
      <c r="C525" t="s">
        <v>696</v>
      </c>
      <c r="D525" t="s">
        <v>192</v>
      </c>
      <c r="E525">
        <v>315.43</v>
      </c>
      <c r="F525">
        <v>946.29</v>
      </c>
      <c r="H525">
        <v>1261.72</v>
      </c>
      <c r="I525" t="s">
        <v>193</v>
      </c>
      <c r="J525" t="s">
        <v>194</v>
      </c>
      <c r="K525">
        <v>3</v>
      </c>
      <c r="L525" s="1"/>
    </row>
    <row r="526" spans="1:12" x14ac:dyDescent="0.25">
      <c r="A526">
        <v>404020046</v>
      </c>
      <c r="B526" t="s">
        <v>731</v>
      </c>
      <c r="C526" t="s">
        <v>696</v>
      </c>
      <c r="D526" t="s">
        <v>192</v>
      </c>
      <c r="E526">
        <v>172.63</v>
      </c>
      <c r="F526">
        <v>1035.78</v>
      </c>
      <c r="H526">
        <v>1208.4100000000001</v>
      </c>
      <c r="I526" t="s">
        <v>193</v>
      </c>
      <c r="J526" t="s">
        <v>194</v>
      </c>
      <c r="K526">
        <v>6</v>
      </c>
      <c r="L526" s="1">
        <v>345.26</v>
      </c>
    </row>
    <row r="527" spans="1:12" x14ac:dyDescent="0.25">
      <c r="A527">
        <v>404020062</v>
      </c>
      <c r="B527" t="s">
        <v>732</v>
      </c>
      <c r="C527" t="s">
        <v>696</v>
      </c>
      <c r="D527" t="s">
        <v>192</v>
      </c>
      <c r="E527">
        <v>513.61</v>
      </c>
      <c r="F527">
        <v>1027.22</v>
      </c>
      <c r="H527">
        <v>1540.83</v>
      </c>
      <c r="I527" t="s">
        <v>193</v>
      </c>
      <c r="J527" t="s">
        <v>194</v>
      </c>
      <c r="K527">
        <v>2</v>
      </c>
      <c r="L527" s="1"/>
    </row>
    <row r="528" spans="1:12" x14ac:dyDescent="0.25">
      <c r="A528">
        <v>404020070</v>
      </c>
      <c r="B528" t="s">
        <v>733</v>
      </c>
      <c r="C528" t="s">
        <v>696</v>
      </c>
      <c r="D528" t="s">
        <v>192</v>
      </c>
      <c r="E528">
        <v>202.88</v>
      </c>
      <c r="F528">
        <v>1014.4</v>
      </c>
      <c r="H528">
        <v>1217.28</v>
      </c>
      <c r="I528" t="s">
        <v>193</v>
      </c>
      <c r="J528" t="s">
        <v>194</v>
      </c>
      <c r="K528">
        <v>5</v>
      </c>
      <c r="L528" s="1">
        <v>202.88</v>
      </c>
    </row>
    <row r="529" spans="1:12" x14ac:dyDescent="0.25">
      <c r="A529">
        <v>404020089</v>
      </c>
      <c r="B529" t="s">
        <v>734</v>
      </c>
      <c r="C529" t="s">
        <v>696</v>
      </c>
      <c r="D529" t="s">
        <v>192</v>
      </c>
      <c r="E529">
        <v>156.16999999999999</v>
      </c>
      <c r="F529">
        <v>937.02</v>
      </c>
      <c r="H529">
        <v>1093.19</v>
      </c>
      <c r="I529" t="s">
        <v>193</v>
      </c>
      <c r="J529" t="s">
        <v>194</v>
      </c>
      <c r="K529">
        <v>6</v>
      </c>
      <c r="L529" s="1">
        <v>312.33999999999997</v>
      </c>
    </row>
    <row r="530" spans="1:12" x14ac:dyDescent="0.25">
      <c r="A530">
        <v>404020119</v>
      </c>
      <c r="B530" t="s">
        <v>735</v>
      </c>
      <c r="C530" t="s">
        <v>696</v>
      </c>
      <c r="D530" t="s">
        <v>192</v>
      </c>
      <c r="E530">
        <v>293.14999999999998</v>
      </c>
      <c r="F530">
        <v>1172.5999999999999</v>
      </c>
      <c r="H530">
        <v>1465.75</v>
      </c>
      <c r="I530" t="s">
        <v>193</v>
      </c>
      <c r="J530" t="s">
        <v>194</v>
      </c>
      <c r="K530">
        <v>4</v>
      </c>
      <c r="L530" s="1"/>
    </row>
    <row r="531" spans="1:12" x14ac:dyDescent="0.25">
      <c r="A531">
        <v>404020135</v>
      </c>
      <c r="B531" t="s">
        <v>736</v>
      </c>
      <c r="C531" t="s">
        <v>696</v>
      </c>
      <c r="D531" t="s">
        <v>192</v>
      </c>
      <c r="E531">
        <v>816.17</v>
      </c>
      <c r="F531">
        <v>1632.34</v>
      </c>
      <c r="H531">
        <v>2448.5100000000002</v>
      </c>
      <c r="I531" t="s">
        <v>193</v>
      </c>
      <c r="J531" t="s">
        <v>194</v>
      </c>
      <c r="K531">
        <v>2</v>
      </c>
      <c r="L531" s="1"/>
    </row>
    <row r="532" spans="1:12" x14ac:dyDescent="0.25">
      <c r="A532">
        <v>404020143</v>
      </c>
      <c r="B532" t="s">
        <v>737</v>
      </c>
      <c r="C532" t="s">
        <v>696</v>
      </c>
      <c r="D532" t="s">
        <v>192</v>
      </c>
      <c r="E532">
        <v>718.1</v>
      </c>
      <c r="F532">
        <v>1436.2</v>
      </c>
      <c r="H532">
        <v>2154.3000000000002</v>
      </c>
      <c r="I532" t="s">
        <v>193</v>
      </c>
      <c r="J532" t="s">
        <v>194</v>
      </c>
      <c r="K532">
        <v>2</v>
      </c>
      <c r="L532" s="1"/>
    </row>
    <row r="533" spans="1:12" x14ac:dyDescent="0.25">
      <c r="A533">
        <v>404020178</v>
      </c>
      <c r="B533" t="s">
        <v>738</v>
      </c>
      <c r="C533" t="s">
        <v>696</v>
      </c>
      <c r="D533" t="s">
        <v>192</v>
      </c>
      <c r="E533">
        <v>420.94</v>
      </c>
      <c r="F533">
        <v>1262.82</v>
      </c>
      <c r="H533">
        <v>1683.76</v>
      </c>
      <c r="I533" t="s">
        <v>193</v>
      </c>
      <c r="J533" t="s">
        <v>194</v>
      </c>
      <c r="K533">
        <v>3</v>
      </c>
      <c r="L533" s="1"/>
    </row>
    <row r="534" spans="1:12" x14ac:dyDescent="0.25">
      <c r="A534">
        <v>404020208</v>
      </c>
      <c r="B534" t="s">
        <v>739</v>
      </c>
      <c r="C534" t="s">
        <v>696</v>
      </c>
      <c r="D534" t="s">
        <v>192</v>
      </c>
      <c r="E534">
        <v>317.87</v>
      </c>
      <c r="F534">
        <v>953.61</v>
      </c>
      <c r="H534">
        <v>1271.48</v>
      </c>
      <c r="I534" t="s">
        <v>193</v>
      </c>
      <c r="J534" t="s">
        <v>194</v>
      </c>
      <c r="K534">
        <v>3</v>
      </c>
      <c r="L534" s="1"/>
    </row>
    <row r="535" spans="1:12" x14ac:dyDescent="0.25">
      <c r="A535">
        <v>404020224</v>
      </c>
      <c r="B535" t="s">
        <v>740</v>
      </c>
      <c r="C535" t="s">
        <v>696</v>
      </c>
      <c r="D535" t="s">
        <v>192</v>
      </c>
      <c r="E535">
        <v>415.53</v>
      </c>
      <c r="F535">
        <v>1246.5899999999999</v>
      </c>
      <c r="H535">
        <v>1662.12</v>
      </c>
      <c r="I535" t="s">
        <v>193</v>
      </c>
      <c r="J535" t="s">
        <v>194</v>
      </c>
      <c r="K535">
        <v>3</v>
      </c>
      <c r="L535" s="1"/>
    </row>
    <row r="536" spans="1:12" x14ac:dyDescent="0.25">
      <c r="A536">
        <v>404020232</v>
      </c>
      <c r="B536" t="s">
        <v>741</v>
      </c>
      <c r="C536" t="s">
        <v>696</v>
      </c>
      <c r="D536" t="s">
        <v>192</v>
      </c>
      <c r="E536">
        <v>397.38</v>
      </c>
      <c r="F536">
        <v>1192.1400000000001</v>
      </c>
      <c r="H536">
        <v>1589.52</v>
      </c>
      <c r="I536" t="s">
        <v>193</v>
      </c>
      <c r="J536" t="s">
        <v>194</v>
      </c>
      <c r="K536">
        <v>3.0000000000000004</v>
      </c>
      <c r="L536" s="1"/>
    </row>
    <row r="537" spans="1:12" x14ac:dyDescent="0.25">
      <c r="A537">
        <v>404020240</v>
      </c>
      <c r="B537" t="s">
        <v>742</v>
      </c>
      <c r="C537" t="s">
        <v>696</v>
      </c>
      <c r="D537" t="s">
        <v>192</v>
      </c>
      <c r="E537">
        <v>397.38</v>
      </c>
      <c r="F537">
        <v>1192.1400000000001</v>
      </c>
      <c r="H537">
        <v>1589.52</v>
      </c>
      <c r="I537" t="s">
        <v>193</v>
      </c>
      <c r="J537" t="s">
        <v>194</v>
      </c>
      <c r="K537">
        <v>3.0000000000000004</v>
      </c>
      <c r="L537" s="1"/>
    </row>
    <row r="538" spans="1:12" x14ac:dyDescent="0.25">
      <c r="A538">
        <v>404020275</v>
      </c>
      <c r="B538" t="s">
        <v>743</v>
      </c>
      <c r="C538" t="s">
        <v>696</v>
      </c>
      <c r="D538" t="s">
        <v>192</v>
      </c>
      <c r="E538">
        <v>1162.56</v>
      </c>
      <c r="F538">
        <v>1162.56</v>
      </c>
      <c r="H538">
        <v>2325.12</v>
      </c>
      <c r="I538" t="s">
        <v>193</v>
      </c>
      <c r="J538" t="s">
        <v>194</v>
      </c>
      <c r="K538">
        <v>1</v>
      </c>
      <c r="L538" s="1"/>
    </row>
    <row r="539" spans="1:12" x14ac:dyDescent="0.25">
      <c r="A539">
        <v>404020313</v>
      </c>
      <c r="B539" t="s">
        <v>744</v>
      </c>
      <c r="C539" t="s">
        <v>696</v>
      </c>
      <c r="D539" t="s">
        <v>192</v>
      </c>
      <c r="E539">
        <v>182.73</v>
      </c>
      <c r="F539">
        <v>913.65</v>
      </c>
      <c r="H539">
        <v>1096.3800000000001</v>
      </c>
      <c r="I539" t="s">
        <v>193</v>
      </c>
      <c r="J539" t="s">
        <v>194</v>
      </c>
      <c r="K539">
        <v>5</v>
      </c>
      <c r="L539" s="1">
        <v>182.73</v>
      </c>
    </row>
    <row r="540" spans="1:12" x14ac:dyDescent="0.25">
      <c r="A540">
        <v>404020321</v>
      </c>
      <c r="B540" t="s">
        <v>745</v>
      </c>
      <c r="C540" t="s">
        <v>696</v>
      </c>
      <c r="D540" t="s">
        <v>192</v>
      </c>
      <c r="E540">
        <v>444.2</v>
      </c>
      <c r="F540">
        <v>1332.6</v>
      </c>
      <c r="H540">
        <v>1776.8</v>
      </c>
      <c r="I540" t="s">
        <v>193</v>
      </c>
      <c r="J540" t="s">
        <v>194</v>
      </c>
      <c r="K540">
        <v>3</v>
      </c>
      <c r="L540" s="1"/>
    </row>
    <row r="541" spans="1:12" x14ac:dyDescent="0.25">
      <c r="A541">
        <v>404020356</v>
      </c>
      <c r="B541" t="s">
        <v>746</v>
      </c>
      <c r="C541" t="s">
        <v>696</v>
      </c>
      <c r="D541" t="s">
        <v>192</v>
      </c>
      <c r="E541">
        <v>193.15</v>
      </c>
      <c r="F541">
        <v>965.75</v>
      </c>
      <c r="H541">
        <v>1158.9000000000001</v>
      </c>
      <c r="I541" t="s">
        <v>193</v>
      </c>
      <c r="J541" t="s">
        <v>194</v>
      </c>
      <c r="K541">
        <v>5</v>
      </c>
      <c r="L541" s="1">
        <v>193.15</v>
      </c>
    </row>
    <row r="542" spans="1:12" x14ac:dyDescent="0.25">
      <c r="A542">
        <v>404020380</v>
      </c>
      <c r="B542" t="s">
        <v>747</v>
      </c>
      <c r="C542" t="s">
        <v>696</v>
      </c>
      <c r="D542" t="s">
        <v>192</v>
      </c>
      <c r="E542">
        <v>527.83000000000004</v>
      </c>
      <c r="F542">
        <v>1055.6600000000001</v>
      </c>
      <c r="H542">
        <v>1583.49</v>
      </c>
      <c r="I542" t="s">
        <v>193</v>
      </c>
      <c r="J542" t="s">
        <v>194</v>
      </c>
      <c r="K542">
        <v>2</v>
      </c>
      <c r="L542" s="1"/>
    </row>
    <row r="543" spans="1:12" x14ac:dyDescent="0.25">
      <c r="A543">
        <v>404020453</v>
      </c>
      <c r="B543" t="s">
        <v>748</v>
      </c>
      <c r="C543" t="s">
        <v>696</v>
      </c>
      <c r="D543" t="s">
        <v>192</v>
      </c>
      <c r="E543">
        <v>659.03</v>
      </c>
      <c r="F543">
        <v>1318.06</v>
      </c>
      <c r="H543">
        <v>1977.09</v>
      </c>
      <c r="I543" t="s">
        <v>193</v>
      </c>
      <c r="J543" t="s">
        <v>194</v>
      </c>
      <c r="K543">
        <v>2</v>
      </c>
      <c r="L543" s="1"/>
    </row>
    <row r="544" spans="1:12" x14ac:dyDescent="0.25">
      <c r="A544">
        <v>404020461</v>
      </c>
      <c r="B544" t="s">
        <v>749</v>
      </c>
      <c r="C544" t="s">
        <v>696</v>
      </c>
      <c r="D544" t="s">
        <v>192</v>
      </c>
      <c r="E544">
        <v>659.03</v>
      </c>
      <c r="F544">
        <v>1318.06</v>
      </c>
      <c r="H544">
        <v>1977.09</v>
      </c>
      <c r="I544" t="s">
        <v>193</v>
      </c>
      <c r="J544" t="s">
        <v>194</v>
      </c>
      <c r="K544">
        <v>2</v>
      </c>
      <c r="L544" s="1"/>
    </row>
    <row r="545" spans="1:12" x14ac:dyDescent="0.25">
      <c r="A545">
        <v>404020470</v>
      </c>
      <c r="B545" t="s">
        <v>750</v>
      </c>
      <c r="C545" t="s">
        <v>696</v>
      </c>
      <c r="D545" t="s">
        <v>192</v>
      </c>
      <c r="E545">
        <v>299.24</v>
      </c>
      <c r="F545">
        <v>897.72</v>
      </c>
      <c r="H545">
        <v>1196.96</v>
      </c>
      <c r="I545" t="s">
        <v>193</v>
      </c>
      <c r="J545" t="s">
        <v>194</v>
      </c>
      <c r="K545">
        <v>3</v>
      </c>
      <c r="L545" s="1"/>
    </row>
    <row r="546" spans="1:12" x14ac:dyDescent="0.25">
      <c r="A546">
        <v>404020500</v>
      </c>
      <c r="B546" t="s">
        <v>751</v>
      </c>
      <c r="C546" t="s">
        <v>696</v>
      </c>
      <c r="D546" t="s">
        <v>192</v>
      </c>
      <c r="E546">
        <v>589.13</v>
      </c>
      <c r="F546">
        <v>1178.26</v>
      </c>
      <c r="H546">
        <v>1767.39</v>
      </c>
      <c r="I546" t="s">
        <v>193</v>
      </c>
      <c r="J546" t="s">
        <v>194</v>
      </c>
      <c r="K546">
        <v>2</v>
      </c>
      <c r="L546" s="1"/>
    </row>
    <row r="547" spans="1:12" x14ac:dyDescent="0.25">
      <c r="A547">
        <v>404020518</v>
      </c>
      <c r="B547" t="s">
        <v>752</v>
      </c>
      <c r="C547" t="s">
        <v>696</v>
      </c>
      <c r="D547" t="s">
        <v>192</v>
      </c>
      <c r="E547">
        <v>627.33000000000004</v>
      </c>
      <c r="F547">
        <v>1254.6600000000001</v>
      </c>
      <c r="H547">
        <v>1881.99</v>
      </c>
      <c r="I547" t="s">
        <v>193</v>
      </c>
      <c r="J547" t="s">
        <v>194</v>
      </c>
      <c r="K547">
        <v>2</v>
      </c>
      <c r="L547" s="1"/>
    </row>
    <row r="548" spans="1:12" x14ac:dyDescent="0.25">
      <c r="A548">
        <v>404020526</v>
      </c>
      <c r="B548" t="s">
        <v>753</v>
      </c>
      <c r="C548" t="s">
        <v>696</v>
      </c>
      <c r="D548" t="s">
        <v>192</v>
      </c>
      <c r="E548">
        <v>490.88</v>
      </c>
      <c r="F548">
        <v>981.76</v>
      </c>
      <c r="H548">
        <v>1472.64</v>
      </c>
      <c r="I548" t="s">
        <v>193</v>
      </c>
      <c r="J548" t="s">
        <v>194</v>
      </c>
      <c r="K548">
        <v>2</v>
      </c>
      <c r="L548" s="1"/>
    </row>
    <row r="549" spans="1:12" x14ac:dyDescent="0.25">
      <c r="A549">
        <v>404020550</v>
      </c>
      <c r="B549" t="s">
        <v>754</v>
      </c>
      <c r="C549" t="s">
        <v>696</v>
      </c>
      <c r="D549" t="s">
        <v>192</v>
      </c>
      <c r="E549">
        <v>503.19</v>
      </c>
      <c r="F549">
        <v>1006.38</v>
      </c>
      <c r="H549">
        <v>1509.57</v>
      </c>
      <c r="I549" t="s">
        <v>193</v>
      </c>
      <c r="J549" t="s">
        <v>194</v>
      </c>
      <c r="K549">
        <v>2</v>
      </c>
      <c r="L549" s="1"/>
    </row>
    <row r="550" spans="1:12" x14ac:dyDescent="0.25">
      <c r="A550">
        <v>404020569</v>
      </c>
      <c r="B550" t="s">
        <v>755</v>
      </c>
      <c r="C550" t="s">
        <v>696</v>
      </c>
      <c r="D550" t="s">
        <v>192</v>
      </c>
      <c r="E550">
        <v>363.33</v>
      </c>
      <c r="F550">
        <v>1089.99</v>
      </c>
      <c r="H550">
        <v>1453.32</v>
      </c>
      <c r="I550" t="s">
        <v>193</v>
      </c>
      <c r="J550" t="s">
        <v>194</v>
      </c>
      <c r="K550">
        <v>3</v>
      </c>
      <c r="L550" s="1"/>
    </row>
    <row r="551" spans="1:12" x14ac:dyDescent="0.25">
      <c r="A551">
        <v>404020593</v>
      </c>
      <c r="B551" t="s">
        <v>756</v>
      </c>
      <c r="C551" t="s">
        <v>696</v>
      </c>
      <c r="D551" t="s">
        <v>192</v>
      </c>
      <c r="E551">
        <v>399.74</v>
      </c>
      <c r="F551">
        <v>1199.22</v>
      </c>
      <c r="H551">
        <v>1598.96</v>
      </c>
      <c r="I551" t="s">
        <v>193</v>
      </c>
      <c r="J551" t="s">
        <v>194</v>
      </c>
      <c r="K551">
        <v>3</v>
      </c>
      <c r="L551" s="1"/>
    </row>
    <row r="552" spans="1:12" x14ac:dyDescent="0.25">
      <c r="A552">
        <v>404020640</v>
      </c>
      <c r="B552" t="s">
        <v>757</v>
      </c>
      <c r="C552" t="s">
        <v>696</v>
      </c>
      <c r="D552" t="s">
        <v>192</v>
      </c>
      <c r="E552">
        <v>522.33000000000004</v>
      </c>
      <c r="F552">
        <v>1044.6600000000001</v>
      </c>
      <c r="H552">
        <v>1566.99</v>
      </c>
      <c r="I552" t="s">
        <v>193</v>
      </c>
      <c r="J552" t="s">
        <v>194</v>
      </c>
      <c r="K552">
        <v>2</v>
      </c>
      <c r="L552" s="1"/>
    </row>
    <row r="553" spans="1:12" x14ac:dyDescent="0.25">
      <c r="A553">
        <v>404020658</v>
      </c>
      <c r="B553" t="s">
        <v>758</v>
      </c>
      <c r="C553" t="s">
        <v>696</v>
      </c>
      <c r="D553" t="s">
        <v>192</v>
      </c>
      <c r="E553">
        <v>341.2</v>
      </c>
      <c r="F553">
        <v>1023.6</v>
      </c>
      <c r="H553">
        <v>1364.8</v>
      </c>
      <c r="I553" t="s">
        <v>193</v>
      </c>
      <c r="J553" t="s">
        <v>194</v>
      </c>
      <c r="K553">
        <v>3</v>
      </c>
      <c r="L553" s="1"/>
    </row>
    <row r="554" spans="1:12" x14ac:dyDescent="0.25">
      <c r="A554">
        <v>404020690</v>
      </c>
      <c r="B554" t="s">
        <v>759</v>
      </c>
      <c r="C554" t="s">
        <v>696</v>
      </c>
      <c r="D554" t="s">
        <v>192</v>
      </c>
      <c r="E554">
        <v>2344.25</v>
      </c>
      <c r="F554">
        <v>2344.25</v>
      </c>
      <c r="H554">
        <v>4688.5</v>
      </c>
      <c r="I554" t="s">
        <v>193</v>
      </c>
      <c r="J554" t="s">
        <v>194</v>
      </c>
      <c r="K554">
        <v>1</v>
      </c>
      <c r="L554" s="1"/>
    </row>
    <row r="555" spans="1:12" x14ac:dyDescent="0.25">
      <c r="A555">
        <v>404020712</v>
      </c>
      <c r="B555" t="s">
        <v>760</v>
      </c>
      <c r="C555" t="s">
        <v>696</v>
      </c>
      <c r="D555" t="s">
        <v>192</v>
      </c>
      <c r="E555">
        <v>341.92</v>
      </c>
      <c r="F555">
        <v>1025.76</v>
      </c>
      <c r="H555">
        <v>1367.68</v>
      </c>
      <c r="I555" t="s">
        <v>193</v>
      </c>
      <c r="J555" t="s">
        <v>194</v>
      </c>
      <c r="K555">
        <v>3</v>
      </c>
      <c r="L555" s="1"/>
    </row>
    <row r="556" spans="1:12" x14ac:dyDescent="0.25">
      <c r="A556">
        <v>404020720</v>
      </c>
      <c r="B556" t="s">
        <v>761</v>
      </c>
      <c r="C556" t="s">
        <v>696</v>
      </c>
      <c r="D556" t="s">
        <v>192</v>
      </c>
      <c r="E556">
        <v>504.76</v>
      </c>
      <c r="F556">
        <v>1009.52</v>
      </c>
      <c r="H556">
        <v>1514.28</v>
      </c>
      <c r="I556" t="s">
        <v>193</v>
      </c>
      <c r="J556" t="s">
        <v>194</v>
      </c>
      <c r="K556">
        <v>2</v>
      </c>
      <c r="L556" s="1"/>
    </row>
    <row r="557" spans="1:12" x14ac:dyDescent="0.25">
      <c r="A557">
        <v>404020739</v>
      </c>
      <c r="B557" t="s">
        <v>762</v>
      </c>
      <c r="C557" t="s">
        <v>696</v>
      </c>
      <c r="D557" t="s">
        <v>192</v>
      </c>
      <c r="E557">
        <v>367.42</v>
      </c>
      <c r="F557">
        <v>1102.26</v>
      </c>
      <c r="H557">
        <v>1469.68</v>
      </c>
      <c r="I557" t="s">
        <v>193</v>
      </c>
      <c r="J557" t="s">
        <v>194</v>
      </c>
      <c r="K557">
        <v>3</v>
      </c>
      <c r="L557" s="1"/>
    </row>
    <row r="558" spans="1:12" x14ac:dyDescent="0.25">
      <c r="A558">
        <v>404020771</v>
      </c>
      <c r="B558" t="s">
        <v>763</v>
      </c>
      <c r="C558" t="s">
        <v>696</v>
      </c>
      <c r="D558" t="s">
        <v>192</v>
      </c>
      <c r="E558">
        <v>341.3</v>
      </c>
      <c r="F558">
        <v>1023.9</v>
      </c>
      <c r="H558">
        <v>1365.2</v>
      </c>
      <c r="I558" t="s">
        <v>193</v>
      </c>
      <c r="J558" t="s">
        <v>194</v>
      </c>
      <c r="K558">
        <v>3</v>
      </c>
      <c r="L558" s="1"/>
    </row>
    <row r="559" spans="1:12" x14ac:dyDescent="0.25">
      <c r="A559">
        <v>404020780</v>
      </c>
      <c r="B559" t="s">
        <v>764</v>
      </c>
      <c r="C559" t="s">
        <v>696</v>
      </c>
      <c r="D559" t="s">
        <v>192</v>
      </c>
      <c r="E559">
        <v>415.53</v>
      </c>
      <c r="F559">
        <v>1246.5899999999999</v>
      </c>
      <c r="H559">
        <v>1662.12</v>
      </c>
      <c r="I559" t="s">
        <v>193</v>
      </c>
      <c r="J559" t="s">
        <v>194</v>
      </c>
      <c r="K559">
        <v>3</v>
      </c>
      <c r="L559" s="1"/>
    </row>
    <row r="560" spans="1:12" x14ac:dyDescent="0.25">
      <c r="A560">
        <v>404030017</v>
      </c>
      <c r="B560" t="s">
        <v>765</v>
      </c>
      <c r="C560" t="s">
        <v>696</v>
      </c>
      <c r="D560" t="s">
        <v>192</v>
      </c>
      <c r="E560">
        <v>432.24</v>
      </c>
      <c r="F560">
        <v>1296.72</v>
      </c>
      <c r="H560">
        <v>1728.96</v>
      </c>
      <c r="I560" t="s">
        <v>193</v>
      </c>
      <c r="J560" t="s">
        <v>194</v>
      </c>
      <c r="K560">
        <v>3</v>
      </c>
      <c r="L560" s="1"/>
    </row>
    <row r="561" spans="1:12" x14ac:dyDescent="0.25">
      <c r="A561">
        <v>404030033</v>
      </c>
      <c r="B561" t="s">
        <v>766</v>
      </c>
      <c r="C561" t="s">
        <v>696</v>
      </c>
      <c r="D561" t="s">
        <v>192</v>
      </c>
      <c r="E561">
        <v>1875.4</v>
      </c>
      <c r="F561">
        <v>1875.4</v>
      </c>
      <c r="H561">
        <v>3750.8</v>
      </c>
      <c r="I561" t="s">
        <v>193</v>
      </c>
      <c r="J561" t="s">
        <v>194</v>
      </c>
      <c r="K561">
        <v>1</v>
      </c>
      <c r="L561" s="1"/>
    </row>
    <row r="562" spans="1:12" x14ac:dyDescent="0.25">
      <c r="A562">
        <v>404030041</v>
      </c>
      <c r="B562" t="s">
        <v>767</v>
      </c>
      <c r="C562" t="s">
        <v>696</v>
      </c>
      <c r="D562" t="s">
        <v>192</v>
      </c>
      <c r="E562">
        <v>487.61</v>
      </c>
      <c r="F562">
        <v>975.22</v>
      </c>
      <c r="H562">
        <v>1462.83</v>
      </c>
      <c r="I562" t="s">
        <v>193</v>
      </c>
      <c r="J562" t="s">
        <v>194</v>
      </c>
      <c r="K562">
        <v>2</v>
      </c>
      <c r="L562" s="1"/>
    </row>
    <row r="563" spans="1:12" x14ac:dyDescent="0.25">
      <c r="A563">
        <v>404030050</v>
      </c>
      <c r="B563" t="s">
        <v>768</v>
      </c>
      <c r="C563" t="s">
        <v>696</v>
      </c>
      <c r="D563" t="s">
        <v>192</v>
      </c>
      <c r="E563">
        <v>371.13</v>
      </c>
      <c r="F563">
        <v>1113.3900000000001</v>
      </c>
      <c r="H563">
        <v>1484.52</v>
      </c>
      <c r="I563" t="s">
        <v>193</v>
      </c>
      <c r="J563" t="s">
        <v>194</v>
      </c>
      <c r="K563">
        <v>3.0000000000000004</v>
      </c>
      <c r="L563" s="1"/>
    </row>
    <row r="564" spans="1:12" x14ac:dyDescent="0.25">
      <c r="A564">
        <v>404030076</v>
      </c>
      <c r="B564" t="s">
        <v>769</v>
      </c>
      <c r="C564" t="s">
        <v>696</v>
      </c>
      <c r="D564" t="s">
        <v>192</v>
      </c>
      <c r="E564">
        <v>1093.69</v>
      </c>
      <c r="F564">
        <v>1093.69</v>
      </c>
      <c r="H564">
        <v>2187.38</v>
      </c>
      <c r="I564" t="s">
        <v>193</v>
      </c>
      <c r="J564" t="s">
        <v>194</v>
      </c>
      <c r="K564">
        <v>1</v>
      </c>
      <c r="L564" s="1"/>
    </row>
    <row r="565" spans="1:12" x14ac:dyDescent="0.25">
      <c r="A565">
        <v>404030084</v>
      </c>
      <c r="B565" t="s">
        <v>770</v>
      </c>
      <c r="C565" t="s">
        <v>696</v>
      </c>
      <c r="D565" t="s">
        <v>192</v>
      </c>
      <c r="E565">
        <v>1003.1</v>
      </c>
      <c r="F565">
        <v>1003.1</v>
      </c>
      <c r="H565">
        <v>2006.2</v>
      </c>
      <c r="I565" t="s">
        <v>193</v>
      </c>
      <c r="J565" t="s">
        <v>194</v>
      </c>
      <c r="K565">
        <v>1</v>
      </c>
      <c r="L565" s="1"/>
    </row>
    <row r="566" spans="1:12" x14ac:dyDescent="0.25">
      <c r="A566">
        <v>404030106</v>
      </c>
      <c r="B566" t="s">
        <v>771</v>
      </c>
      <c r="C566" t="s">
        <v>696</v>
      </c>
      <c r="D566" t="s">
        <v>192</v>
      </c>
      <c r="E566">
        <v>1425.84</v>
      </c>
      <c r="F566">
        <v>1425.84</v>
      </c>
      <c r="H566">
        <v>2851.68</v>
      </c>
      <c r="I566" t="s">
        <v>193</v>
      </c>
      <c r="J566" t="s">
        <v>194</v>
      </c>
      <c r="K566">
        <v>1</v>
      </c>
      <c r="L566" s="1"/>
    </row>
    <row r="567" spans="1:12" x14ac:dyDescent="0.25">
      <c r="A567">
        <v>404030122</v>
      </c>
      <c r="B567" t="s">
        <v>772</v>
      </c>
      <c r="C567" t="s">
        <v>696</v>
      </c>
      <c r="D567" t="s">
        <v>192</v>
      </c>
      <c r="E567">
        <v>1093.69</v>
      </c>
      <c r="F567">
        <v>1093.69</v>
      </c>
      <c r="H567">
        <v>2187.38</v>
      </c>
      <c r="I567" t="s">
        <v>193</v>
      </c>
      <c r="J567" t="s">
        <v>194</v>
      </c>
      <c r="K567">
        <v>1</v>
      </c>
      <c r="L567" s="1"/>
    </row>
    <row r="568" spans="1:12" x14ac:dyDescent="0.25">
      <c r="A568">
        <v>404030130</v>
      </c>
      <c r="B568" t="s">
        <v>773</v>
      </c>
      <c r="C568" t="s">
        <v>696</v>
      </c>
      <c r="D568" t="s">
        <v>192</v>
      </c>
      <c r="E568">
        <v>554</v>
      </c>
      <c r="F568">
        <v>1108</v>
      </c>
      <c r="H568">
        <v>1662</v>
      </c>
      <c r="I568" t="s">
        <v>193</v>
      </c>
      <c r="J568" t="s">
        <v>194</v>
      </c>
      <c r="K568">
        <v>2</v>
      </c>
      <c r="L568" s="1"/>
    </row>
    <row r="569" spans="1:12" x14ac:dyDescent="0.25">
      <c r="A569">
        <v>404030157</v>
      </c>
      <c r="B569" t="s">
        <v>774</v>
      </c>
      <c r="C569" t="s">
        <v>696</v>
      </c>
      <c r="D569" t="s">
        <v>192</v>
      </c>
      <c r="E569">
        <v>863.25</v>
      </c>
      <c r="F569">
        <v>863.25</v>
      </c>
      <c r="H569">
        <v>1726.5</v>
      </c>
      <c r="I569" t="s">
        <v>193</v>
      </c>
      <c r="J569" t="s">
        <v>194</v>
      </c>
      <c r="K569">
        <v>1</v>
      </c>
      <c r="L569" s="1"/>
    </row>
    <row r="570" spans="1:12" x14ac:dyDescent="0.25">
      <c r="A570">
        <v>404030165</v>
      </c>
      <c r="B570" t="s">
        <v>775</v>
      </c>
      <c r="C570" t="s">
        <v>696</v>
      </c>
      <c r="D570" t="s">
        <v>192</v>
      </c>
      <c r="E570">
        <v>444.2</v>
      </c>
      <c r="F570">
        <v>1332.6</v>
      </c>
      <c r="H570">
        <v>1776.8</v>
      </c>
      <c r="I570" t="s">
        <v>193</v>
      </c>
      <c r="J570" t="s">
        <v>194</v>
      </c>
      <c r="K570">
        <v>3</v>
      </c>
      <c r="L570" s="1"/>
    </row>
    <row r="571" spans="1:12" x14ac:dyDescent="0.25">
      <c r="A571">
        <v>404030173</v>
      </c>
      <c r="B571" t="s">
        <v>776</v>
      </c>
      <c r="C571" t="s">
        <v>696</v>
      </c>
      <c r="D571" t="s">
        <v>192</v>
      </c>
      <c r="E571">
        <v>374.67</v>
      </c>
      <c r="F571">
        <v>1124.01</v>
      </c>
      <c r="H571">
        <v>1498.68</v>
      </c>
      <c r="I571" t="s">
        <v>193</v>
      </c>
      <c r="J571" t="s">
        <v>194</v>
      </c>
      <c r="K571">
        <v>3</v>
      </c>
      <c r="L571" s="1"/>
    </row>
    <row r="572" spans="1:12" x14ac:dyDescent="0.25">
      <c r="A572">
        <v>404030190</v>
      </c>
      <c r="B572" t="s">
        <v>777</v>
      </c>
      <c r="C572" t="s">
        <v>696</v>
      </c>
      <c r="D572" t="s">
        <v>192</v>
      </c>
      <c r="E572">
        <v>444.2</v>
      </c>
      <c r="F572">
        <v>1332.6</v>
      </c>
      <c r="H572">
        <v>1776.8</v>
      </c>
      <c r="I572" t="s">
        <v>193</v>
      </c>
      <c r="J572" t="s">
        <v>194</v>
      </c>
      <c r="K572">
        <v>3</v>
      </c>
      <c r="L572" s="1"/>
    </row>
    <row r="573" spans="1:12" x14ac:dyDescent="0.25">
      <c r="A573">
        <v>404030220</v>
      </c>
      <c r="B573" t="s">
        <v>778</v>
      </c>
      <c r="C573" t="s">
        <v>696</v>
      </c>
      <c r="D573" t="s">
        <v>192</v>
      </c>
      <c r="E573">
        <v>800</v>
      </c>
      <c r="F573">
        <v>1600</v>
      </c>
      <c r="H573">
        <v>2400</v>
      </c>
      <c r="I573" t="s">
        <v>193</v>
      </c>
      <c r="J573" t="s">
        <v>194</v>
      </c>
      <c r="K573">
        <v>2</v>
      </c>
      <c r="L573" s="1"/>
    </row>
    <row r="574" spans="1:12" x14ac:dyDescent="0.25">
      <c r="A574">
        <v>404030254</v>
      </c>
      <c r="B574" t="s">
        <v>779</v>
      </c>
      <c r="C574" t="s">
        <v>696</v>
      </c>
      <c r="D574" t="s">
        <v>192</v>
      </c>
      <c r="E574">
        <v>544.84</v>
      </c>
      <c r="F574">
        <v>1089.68</v>
      </c>
      <c r="H574">
        <v>1634.52</v>
      </c>
      <c r="I574" t="s">
        <v>193</v>
      </c>
      <c r="J574" t="s">
        <v>194</v>
      </c>
      <c r="K574">
        <v>2</v>
      </c>
      <c r="L574" s="1"/>
    </row>
    <row r="575" spans="1:12" x14ac:dyDescent="0.25">
      <c r="A575">
        <v>404030262</v>
      </c>
      <c r="B575" t="s">
        <v>780</v>
      </c>
      <c r="C575" t="s">
        <v>696</v>
      </c>
      <c r="D575" t="s">
        <v>192</v>
      </c>
      <c r="E575">
        <v>1425.84</v>
      </c>
      <c r="F575">
        <v>1425.84</v>
      </c>
      <c r="H575">
        <v>2851.68</v>
      </c>
      <c r="I575" t="s">
        <v>193</v>
      </c>
      <c r="J575" t="s">
        <v>194</v>
      </c>
      <c r="K575">
        <v>1</v>
      </c>
      <c r="L575" s="1"/>
    </row>
    <row r="576" spans="1:12" x14ac:dyDescent="0.25">
      <c r="A576">
        <v>404030270</v>
      </c>
      <c r="B576" t="s">
        <v>781</v>
      </c>
      <c r="C576" t="s">
        <v>696</v>
      </c>
      <c r="D576" t="s">
        <v>192</v>
      </c>
      <c r="E576">
        <v>1425.84</v>
      </c>
      <c r="F576">
        <v>1425.84</v>
      </c>
      <c r="H576">
        <v>2851.68</v>
      </c>
      <c r="I576" t="s">
        <v>193</v>
      </c>
      <c r="J576" t="s">
        <v>194</v>
      </c>
      <c r="K576">
        <v>1</v>
      </c>
      <c r="L576" s="1"/>
    </row>
    <row r="577" spans="1:12" x14ac:dyDescent="0.25">
      <c r="A577">
        <v>404030289</v>
      </c>
      <c r="B577" t="s">
        <v>782</v>
      </c>
      <c r="C577" t="s">
        <v>696</v>
      </c>
      <c r="D577" t="s">
        <v>192</v>
      </c>
      <c r="E577">
        <v>1932.7</v>
      </c>
      <c r="F577">
        <v>1932.7</v>
      </c>
      <c r="H577">
        <v>3865.4</v>
      </c>
      <c r="I577" t="s">
        <v>193</v>
      </c>
      <c r="J577" t="s">
        <v>194</v>
      </c>
      <c r="K577">
        <v>1</v>
      </c>
      <c r="L577" s="1"/>
    </row>
    <row r="578" spans="1:12" x14ac:dyDescent="0.25">
      <c r="A578">
        <v>404030297</v>
      </c>
      <c r="B578" t="s">
        <v>783</v>
      </c>
      <c r="C578" t="s">
        <v>696</v>
      </c>
      <c r="D578" t="s">
        <v>192</v>
      </c>
      <c r="E578">
        <v>2813.1</v>
      </c>
      <c r="F578">
        <v>2813.1</v>
      </c>
      <c r="H578">
        <v>5626.2</v>
      </c>
      <c r="I578" t="s">
        <v>193</v>
      </c>
      <c r="J578" t="s">
        <v>194</v>
      </c>
      <c r="K578">
        <v>1</v>
      </c>
      <c r="L578" s="1"/>
    </row>
    <row r="579" spans="1:12" x14ac:dyDescent="0.25">
      <c r="A579">
        <v>404030319</v>
      </c>
      <c r="B579" t="s">
        <v>784</v>
      </c>
      <c r="C579" t="s">
        <v>696</v>
      </c>
      <c r="D579" t="s">
        <v>192</v>
      </c>
      <c r="E579">
        <v>524.20000000000005</v>
      </c>
      <c r="F579">
        <v>1048.4000000000001</v>
      </c>
      <c r="H579">
        <v>1572.6</v>
      </c>
      <c r="I579" t="s">
        <v>193</v>
      </c>
      <c r="J579" t="s">
        <v>194</v>
      </c>
      <c r="K579">
        <v>2</v>
      </c>
      <c r="L579" s="1"/>
    </row>
    <row r="580" spans="1:12" x14ac:dyDescent="0.25">
      <c r="A580">
        <v>404030327</v>
      </c>
      <c r="B580" t="s">
        <v>785</v>
      </c>
      <c r="C580" t="s">
        <v>696</v>
      </c>
      <c r="D580" t="s">
        <v>192</v>
      </c>
      <c r="E580">
        <v>624.41</v>
      </c>
      <c r="F580">
        <v>1248.82</v>
      </c>
      <c r="H580">
        <v>1873.23</v>
      </c>
      <c r="I580" t="s">
        <v>193</v>
      </c>
      <c r="J580" t="s">
        <v>194</v>
      </c>
      <c r="K580">
        <v>2</v>
      </c>
      <c r="L580" s="1"/>
    </row>
    <row r="581" spans="1:12" x14ac:dyDescent="0.25">
      <c r="A581">
        <v>413040216</v>
      </c>
      <c r="B581" t="s">
        <v>786</v>
      </c>
      <c r="C581" t="s">
        <v>787</v>
      </c>
      <c r="D581" t="s">
        <v>192</v>
      </c>
      <c r="E581">
        <v>503.12</v>
      </c>
      <c r="F581">
        <v>503.12</v>
      </c>
      <c r="H581">
        <v>1006.24</v>
      </c>
      <c r="I581" t="s">
        <v>199</v>
      </c>
      <c r="J581" t="s">
        <v>194</v>
      </c>
      <c r="K581">
        <v>1</v>
      </c>
      <c r="L581" s="1"/>
    </row>
    <row r="582" spans="1:12" x14ac:dyDescent="0.25">
      <c r="A582">
        <v>413040267</v>
      </c>
      <c r="B582" t="s">
        <v>788</v>
      </c>
      <c r="C582" t="s">
        <v>787</v>
      </c>
      <c r="D582" t="s">
        <v>192</v>
      </c>
      <c r="E582">
        <v>4098.37</v>
      </c>
      <c r="F582">
        <v>4098.37</v>
      </c>
      <c r="H582">
        <v>8196.74</v>
      </c>
      <c r="I582" t="s">
        <v>199</v>
      </c>
      <c r="J582" t="s">
        <v>194</v>
      </c>
      <c r="K582">
        <v>1</v>
      </c>
      <c r="L582" s="1"/>
    </row>
    <row r="583" spans="1:12" x14ac:dyDescent="0.25">
      <c r="A583">
        <v>409010014</v>
      </c>
      <c r="B583" t="s">
        <v>789</v>
      </c>
      <c r="C583" t="s">
        <v>790</v>
      </c>
      <c r="D583" t="s">
        <v>192</v>
      </c>
      <c r="E583">
        <v>705.86</v>
      </c>
      <c r="F583">
        <v>2117.58</v>
      </c>
      <c r="H583">
        <v>2823.44</v>
      </c>
      <c r="I583" t="s">
        <v>193</v>
      </c>
      <c r="J583" t="s">
        <v>194</v>
      </c>
      <c r="K583">
        <v>3</v>
      </c>
      <c r="L583" s="1"/>
    </row>
    <row r="584" spans="1:12" x14ac:dyDescent="0.25">
      <c r="A584">
        <v>409010022</v>
      </c>
      <c r="B584" t="s">
        <v>791</v>
      </c>
      <c r="C584" t="s">
        <v>790</v>
      </c>
      <c r="D584" t="s">
        <v>192</v>
      </c>
      <c r="E584">
        <v>808.74</v>
      </c>
      <c r="F584">
        <v>2426.2199999999998</v>
      </c>
      <c r="H584">
        <v>3234.96</v>
      </c>
      <c r="I584" t="s">
        <v>193</v>
      </c>
      <c r="J584" t="s">
        <v>194</v>
      </c>
      <c r="K584">
        <v>2.9999999999999996</v>
      </c>
      <c r="L584" s="1"/>
    </row>
    <row r="585" spans="1:12" x14ac:dyDescent="0.25">
      <c r="A585">
        <v>409010057</v>
      </c>
      <c r="B585" t="s">
        <v>792</v>
      </c>
      <c r="C585" t="s">
        <v>790</v>
      </c>
      <c r="D585" t="s">
        <v>192</v>
      </c>
      <c r="E585">
        <v>1925.72</v>
      </c>
      <c r="F585">
        <v>5777.16</v>
      </c>
      <c r="H585">
        <v>7702.88</v>
      </c>
      <c r="I585" t="s">
        <v>193</v>
      </c>
      <c r="J585" t="s">
        <v>194</v>
      </c>
      <c r="K585">
        <v>3</v>
      </c>
      <c r="L585" s="1"/>
    </row>
    <row r="586" spans="1:12" x14ac:dyDescent="0.25">
      <c r="A586">
        <v>409010065</v>
      </c>
      <c r="B586" t="s">
        <v>793</v>
      </c>
      <c r="C586" t="s">
        <v>790</v>
      </c>
      <c r="D586" t="s">
        <v>192</v>
      </c>
      <c r="E586">
        <v>549.72</v>
      </c>
      <c r="F586">
        <v>1649.16</v>
      </c>
      <c r="G586">
        <v>4000</v>
      </c>
      <c r="H586">
        <v>6198.88</v>
      </c>
      <c r="I586" t="s">
        <v>193</v>
      </c>
      <c r="J586" t="s">
        <v>194</v>
      </c>
      <c r="K586">
        <v>3</v>
      </c>
      <c r="L586" s="1"/>
    </row>
    <row r="587" spans="1:12" x14ac:dyDescent="0.25">
      <c r="A587">
        <v>409010073</v>
      </c>
      <c r="B587" t="s">
        <v>794</v>
      </c>
      <c r="C587" t="s">
        <v>790</v>
      </c>
      <c r="D587" t="s">
        <v>192</v>
      </c>
      <c r="E587">
        <v>1972.98</v>
      </c>
      <c r="F587">
        <v>5918.94</v>
      </c>
      <c r="H587">
        <v>7891.92</v>
      </c>
      <c r="I587" t="s">
        <v>193</v>
      </c>
      <c r="J587" t="s">
        <v>194</v>
      </c>
      <c r="K587">
        <v>2.9999999999999996</v>
      </c>
      <c r="L587" s="1"/>
    </row>
    <row r="588" spans="1:12" x14ac:dyDescent="0.25">
      <c r="A588">
        <v>409010090</v>
      </c>
      <c r="B588" t="s">
        <v>795</v>
      </c>
      <c r="C588" t="s">
        <v>790</v>
      </c>
      <c r="D588" t="s">
        <v>192</v>
      </c>
      <c r="E588">
        <v>604.29</v>
      </c>
      <c r="F588">
        <v>1812.87</v>
      </c>
      <c r="H588">
        <v>2417.16</v>
      </c>
      <c r="I588" t="s">
        <v>193</v>
      </c>
      <c r="J588" t="s">
        <v>194</v>
      </c>
      <c r="K588">
        <v>3</v>
      </c>
      <c r="L588" s="1"/>
    </row>
    <row r="589" spans="1:12" x14ac:dyDescent="0.25">
      <c r="A589">
        <v>409010120</v>
      </c>
      <c r="B589" t="s">
        <v>796</v>
      </c>
      <c r="C589" t="s">
        <v>790</v>
      </c>
      <c r="D589" t="s">
        <v>192</v>
      </c>
      <c r="E589">
        <v>486.61</v>
      </c>
      <c r="F589">
        <v>1459.83</v>
      </c>
      <c r="H589">
        <v>1946.44</v>
      </c>
      <c r="I589" t="s">
        <v>193</v>
      </c>
      <c r="J589" t="s">
        <v>194</v>
      </c>
      <c r="K589">
        <v>2.9999999999999996</v>
      </c>
      <c r="L589" s="1"/>
    </row>
    <row r="590" spans="1:12" x14ac:dyDescent="0.25">
      <c r="A590">
        <v>409010146</v>
      </c>
      <c r="B590" t="s">
        <v>797</v>
      </c>
      <c r="C590" t="s">
        <v>790</v>
      </c>
      <c r="D590" t="s">
        <v>192</v>
      </c>
      <c r="E590">
        <v>402.85</v>
      </c>
      <c r="F590">
        <v>1208.55</v>
      </c>
      <c r="H590">
        <v>1611.4</v>
      </c>
      <c r="I590" t="s">
        <v>193</v>
      </c>
      <c r="J590" t="s">
        <v>194</v>
      </c>
      <c r="K590">
        <v>2.9999999999999996</v>
      </c>
      <c r="L590" s="1"/>
    </row>
    <row r="591" spans="1:12" x14ac:dyDescent="0.25">
      <c r="A591">
        <v>409010170</v>
      </c>
      <c r="B591" t="s">
        <v>798</v>
      </c>
      <c r="C591" t="s">
        <v>790</v>
      </c>
      <c r="D591" t="s">
        <v>192</v>
      </c>
      <c r="E591">
        <v>218.68</v>
      </c>
      <c r="F591">
        <v>656.04</v>
      </c>
      <c r="G591">
        <v>2000</v>
      </c>
      <c r="H591">
        <v>2874.72</v>
      </c>
      <c r="I591" t="s">
        <v>193</v>
      </c>
      <c r="J591" t="s">
        <v>194</v>
      </c>
      <c r="K591">
        <v>2.9999999999999996</v>
      </c>
      <c r="L591" s="1"/>
    </row>
    <row r="592" spans="1:12" x14ac:dyDescent="0.25">
      <c r="A592">
        <v>409010189</v>
      </c>
      <c r="B592" t="s">
        <v>799</v>
      </c>
      <c r="C592" t="s">
        <v>790</v>
      </c>
      <c r="D592" t="s">
        <v>192</v>
      </c>
      <c r="E592">
        <v>554</v>
      </c>
      <c r="F592">
        <v>1662</v>
      </c>
      <c r="H592">
        <v>2216</v>
      </c>
      <c r="I592" t="s">
        <v>193</v>
      </c>
      <c r="J592" t="s">
        <v>194</v>
      </c>
      <c r="K592">
        <v>3</v>
      </c>
      <c r="L592" s="1"/>
    </row>
    <row r="593" spans="1:12" x14ac:dyDescent="0.25">
      <c r="A593">
        <v>409010200</v>
      </c>
      <c r="B593" t="s">
        <v>800</v>
      </c>
      <c r="C593" t="s">
        <v>790</v>
      </c>
      <c r="D593" t="s">
        <v>192</v>
      </c>
      <c r="E593">
        <v>1205.3699999999999</v>
      </c>
      <c r="F593">
        <v>3616.11</v>
      </c>
      <c r="H593">
        <v>4821.4799999999996</v>
      </c>
      <c r="I593" t="s">
        <v>193</v>
      </c>
      <c r="J593" t="s">
        <v>194</v>
      </c>
      <c r="K593">
        <v>3.0000000000000004</v>
      </c>
      <c r="L593" s="1"/>
    </row>
    <row r="594" spans="1:12" x14ac:dyDescent="0.25">
      <c r="A594">
        <v>409010219</v>
      </c>
      <c r="B594" t="s">
        <v>801</v>
      </c>
      <c r="C594" t="s">
        <v>790</v>
      </c>
      <c r="D594" t="s">
        <v>192</v>
      </c>
      <c r="E594">
        <v>1222.43</v>
      </c>
      <c r="F594">
        <v>3667.29</v>
      </c>
      <c r="H594">
        <v>4889.72</v>
      </c>
      <c r="I594" t="s">
        <v>193</v>
      </c>
      <c r="J594" t="s">
        <v>194</v>
      </c>
      <c r="K594">
        <v>3</v>
      </c>
      <c r="L594" s="1"/>
    </row>
    <row r="595" spans="1:12" x14ac:dyDescent="0.25">
      <c r="A595">
        <v>409010227</v>
      </c>
      <c r="B595" t="s">
        <v>802</v>
      </c>
      <c r="C595" t="s">
        <v>790</v>
      </c>
      <c r="D595" t="s">
        <v>192</v>
      </c>
      <c r="E595">
        <v>1171.72</v>
      </c>
      <c r="F595">
        <v>3515.16</v>
      </c>
      <c r="G595">
        <v>6000</v>
      </c>
      <c r="H595">
        <v>10686.88</v>
      </c>
      <c r="I595" t="s">
        <v>193</v>
      </c>
      <c r="J595" t="s">
        <v>194</v>
      </c>
      <c r="K595">
        <v>3</v>
      </c>
      <c r="L595" s="1"/>
    </row>
    <row r="596" spans="1:12" x14ac:dyDescent="0.25">
      <c r="A596">
        <v>409010235</v>
      </c>
      <c r="B596" t="s">
        <v>803</v>
      </c>
      <c r="C596" t="s">
        <v>790</v>
      </c>
      <c r="D596" t="s">
        <v>192</v>
      </c>
      <c r="E596">
        <v>1147.75</v>
      </c>
      <c r="F596">
        <v>3443.25</v>
      </c>
      <c r="G596">
        <v>6000</v>
      </c>
      <c r="H596">
        <v>10591</v>
      </c>
      <c r="I596" t="s">
        <v>193</v>
      </c>
      <c r="J596" t="s">
        <v>194</v>
      </c>
      <c r="K596">
        <v>3</v>
      </c>
      <c r="L596" s="1"/>
    </row>
    <row r="597" spans="1:12" x14ac:dyDescent="0.25">
      <c r="A597">
        <v>409010251</v>
      </c>
      <c r="B597" t="s">
        <v>804</v>
      </c>
      <c r="C597" t="s">
        <v>790</v>
      </c>
      <c r="D597" t="s">
        <v>192</v>
      </c>
      <c r="E597">
        <v>727.86</v>
      </c>
      <c r="F597">
        <v>2183.58</v>
      </c>
      <c r="H597">
        <v>2911.44</v>
      </c>
      <c r="I597" t="s">
        <v>193</v>
      </c>
      <c r="J597" t="s">
        <v>194</v>
      </c>
      <c r="K597">
        <v>3</v>
      </c>
      <c r="L597" s="1"/>
    </row>
    <row r="598" spans="1:12" x14ac:dyDescent="0.25">
      <c r="A598">
        <v>409010286</v>
      </c>
      <c r="B598" t="s">
        <v>805</v>
      </c>
      <c r="C598" t="s">
        <v>790</v>
      </c>
      <c r="D598" t="s">
        <v>192</v>
      </c>
      <c r="E598">
        <v>931.19</v>
      </c>
      <c r="F598">
        <v>2793.57</v>
      </c>
      <c r="H598">
        <v>3724.76</v>
      </c>
      <c r="I598" t="s">
        <v>193</v>
      </c>
      <c r="J598" t="s">
        <v>194</v>
      </c>
      <c r="K598">
        <v>3</v>
      </c>
      <c r="L598" s="1"/>
    </row>
    <row r="599" spans="1:12" x14ac:dyDescent="0.25">
      <c r="A599">
        <v>409010294</v>
      </c>
      <c r="B599" t="s">
        <v>806</v>
      </c>
      <c r="C599" t="s">
        <v>790</v>
      </c>
      <c r="D599" t="s">
        <v>192</v>
      </c>
      <c r="E599">
        <v>859.87</v>
      </c>
      <c r="F599">
        <v>2579.61</v>
      </c>
      <c r="G599">
        <v>4000</v>
      </c>
      <c r="H599">
        <v>7439.48</v>
      </c>
      <c r="I599" t="s">
        <v>193</v>
      </c>
      <c r="J599" t="s">
        <v>194</v>
      </c>
      <c r="K599">
        <v>3</v>
      </c>
      <c r="L599" s="1"/>
    </row>
    <row r="600" spans="1:12" x14ac:dyDescent="0.25">
      <c r="A600">
        <v>409010308</v>
      </c>
      <c r="B600" t="s">
        <v>807</v>
      </c>
      <c r="C600" t="s">
        <v>790</v>
      </c>
      <c r="D600" t="s">
        <v>192</v>
      </c>
      <c r="E600">
        <v>674.81</v>
      </c>
      <c r="F600">
        <v>2024.43</v>
      </c>
      <c r="H600">
        <v>2699.24</v>
      </c>
      <c r="I600" t="s">
        <v>193</v>
      </c>
      <c r="J600" t="s">
        <v>194</v>
      </c>
      <c r="K600">
        <v>3.0000000000000004</v>
      </c>
      <c r="L600" s="1"/>
    </row>
    <row r="601" spans="1:12" x14ac:dyDescent="0.25">
      <c r="A601">
        <v>409010316</v>
      </c>
      <c r="B601" t="s">
        <v>808</v>
      </c>
      <c r="C601" t="s">
        <v>790</v>
      </c>
      <c r="D601" t="s">
        <v>192</v>
      </c>
      <c r="E601">
        <v>658.19</v>
      </c>
      <c r="F601">
        <v>1974.57</v>
      </c>
      <c r="H601">
        <v>2632.76</v>
      </c>
      <c r="I601" t="s">
        <v>193</v>
      </c>
      <c r="J601" t="s">
        <v>194</v>
      </c>
      <c r="K601">
        <v>2.9999999999999996</v>
      </c>
      <c r="L601" s="1"/>
    </row>
    <row r="602" spans="1:12" x14ac:dyDescent="0.25">
      <c r="A602">
        <v>409010324</v>
      </c>
      <c r="B602" t="s">
        <v>809</v>
      </c>
      <c r="C602" t="s">
        <v>790</v>
      </c>
      <c r="D602" t="s">
        <v>192</v>
      </c>
      <c r="E602">
        <v>652.16</v>
      </c>
      <c r="F602">
        <v>1956.48</v>
      </c>
      <c r="G602">
        <v>4000</v>
      </c>
      <c r="H602">
        <v>6608.64</v>
      </c>
      <c r="I602" t="s">
        <v>193</v>
      </c>
      <c r="J602" t="s">
        <v>194</v>
      </c>
      <c r="K602">
        <v>3</v>
      </c>
      <c r="L602" s="1"/>
    </row>
    <row r="603" spans="1:12" x14ac:dyDescent="0.25">
      <c r="A603">
        <v>409010340</v>
      </c>
      <c r="B603" t="s">
        <v>810</v>
      </c>
      <c r="C603" t="s">
        <v>790</v>
      </c>
      <c r="D603" t="s">
        <v>192</v>
      </c>
      <c r="E603">
        <v>649.91</v>
      </c>
      <c r="F603">
        <v>1949.73</v>
      </c>
      <c r="H603">
        <v>2599.64</v>
      </c>
      <c r="I603" t="s">
        <v>193</v>
      </c>
      <c r="J603" t="s">
        <v>194</v>
      </c>
      <c r="K603">
        <v>3</v>
      </c>
      <c r="L603" s="1"/>
    </row>
    <row r="604" spans="1:12" x14ac:dyDescent="0.25">
      <c r="A604">
        <v>409010367</v>
      </c>
      <c r="B604" t="s">
        <v>811</v>
      </c>
      <c r="C604" t="s">
        <v>790</v>
      </c>
      <c r="D604" t="s">
        <v>192</v>
      </c>
      <c r="E604">
        <v>509.16</v>
      </c>
      <c r="F604">
        <v>1527.48</v>
      </c>
      <c r="G604">
        <v>4000</v>
      </c>
      <c r="H604">
        <v>6036.64</v>
      </c>
      <c r="I604" t="s">
        <v>193</v>
      </c>
      <c r="J604" t="s">
        <v>194</v>
      </c>
      <c r="K604">
        <v>3</v>
      </c>
      <c r="L604" s="1"/>
    </row>
    <row r="605" spans="1:12" x14ac:dyDescent="0.25">
      <c r="A605">
        <v>409010383</v>
      </c>
      <c r="B605" t="s">
        <v>812</v>
      </c>
      <c r="C605" t="s">
        <v>790</v>
      </c>
      <c r="D605" t="s">
        <v>192</v>
      </c>
      <c r="E605">
        <v>516.61</v>
      </c>
      <c r="F605">
        <v>1549.83</v>
      </c>
      <c r="G605">
        <v>4000</v>
      </c>
      <c r="H605">
        <v>6066.44</v>
      </c>
      <c r="I605" t="s">
        <v>193</v>
      </c>
      <c r="J605" t="s">
        <v>194</v>
      </c>
      <c r="K605">
        <v>3</v>
      </c>
      <c r="L605" s="1"/>
    </row>
    <row r="606" spans="1:12" x14ac:dyDescent="0.25">
      <c r="A606">
        <v>409010391</v>
      </c>
      <c r="B606" t="s">
        <v>813</v>
      </c>
      <c r="C606" t="s">
        <v>790</v>
      </c>
      <c r="D606" t="s">
        <v>192</v>
      </c>
      <c r="E606">
        <v>619.66</v>
      </c>
      <c r="F606">
        <v>1858.98</v>
      </c>
      <c r="H606">
        <v>2478.64</v>
      </c>
      <c r="I606" t="s">
        <v>193</v>
      </c>
      <c r="J606" t="s">
        <v>194</v>
      </c>
      <c r="K606">
        <v>3</v>
      </c>
      <c r="L606" s="1"/>
    </row>
    <row r="607" spans="1:12" x14ac:dyDescent="0.25">
      <c r="A607">
        <v>409010413</v>
      </c>
      <c r="B607" t="s">
        <v>814</v>
      </c>
      <c r="C607" t="s">
        <v>790</v>
      </c>
      <c r="D607" t="s">
        <v>192</v>
      </c>
      <c r="E607">
        <v>419.97</v>
      </c>
      <c r="F607">
        <v>1259.9100000000001</v>
      </c>
      <c r="H607">
        <v>1679.88</v>
      </c>
      <c r="I607" t="s">
        <v>193</v>
      </c>
      <c r="J607" t="s">
        <v>194</v>
      </c>
      <c r="K607">
        <v>3</v>
      </c>
      <c r="L607" s="1"/>
    </row>
    <row r="608" spans="1:12" x14ac:dyDescent="0.25">
      <c r="A608">
        <v>409010430</v>
      </c>
      <c r="B608" t="s">
        <v>815</v>
      </c>
      <c r="C608" t="s">
        <v>790</v>
      </c>
      <c r="D608" t="s">
        <v>192</v>
      </c>
      <c r="E608">
        <v>372.54</v>
      </c>
      <c r="F608">
        <v>1117.6199999999999</v>
      </c>
      <c r="H608">
        <v>1490.16</v>
      </c>
      <c r="I608" t="s">
        <v>193</v>
      </c>
      <c r="J608" t="s">
        <v>194</v>
      </c>
      <c r="K608">
        <v>2.9999999999999996</v>
      </c>
      <c r="L608" s="1"/>
    </row>
    <row r="609" spans="1:12" x14ac:dyDescent="0.25">
      <c r="A609">
        <v>409010456</v>
      </c>
      <c r="B609" t="s">
        <v>816</v>
      </c>
      <c r="C609" t="s">
        <v>790</v>
      </c>
      <c r="D609" t="s">
        <v>192</v>
      </c>
      <c r="E609">
        <v>794.77</v>
      </c>
      <c r="F609">
        <v>2384.31</v>
      </c>
      <c r="H609">
        <v>3179.08</v>
      </c>
      <c r="I609" t="s">
        <v>193</v>
      </c>
      <c r="J609" t="s">
        <v>194</v>
      </c>
      <c r="K609">
        <v>3</v>
      </c>
      <c r="L609" s="1"/>
    </row>
    <row r="610" spans="1:12" x14ac:dyDescent="0.25">
      <c r="A610">
        <v>409010464</v>
      </c>
      <c r="B610" t="s">
        <v>817</v>
      </c>
      <c r="C610" t="s">
        <v>790</v>
      </c>
      <c r="D610" t="s">
        <v>192</v>
      </c>
      <c r="E610">
        <v>794.77</v>
      </c>
      <c r="F610">
        <v>2384.31</v>
      </c>
      <c r="H610">
        <v>3179.08</v>
      </c>
      <c r="I610" t="s">
        <v>193</v>
      </c>
      <c r="J610" t="s">
        <v>194</v>
      </c>
      <c r="K610">
        <v>3</v>
      </c>
      <c r="L610" s="1"/>
    </row>
    <row r="611" spans="1:12" x14ac:dyDescent="0.25">
      <c r="A611">
        <v>409010472</v>
      </c>
      <c r="B611" t="s">
        <v>818</v>
      </c>
      <c r="C611" t="s">
        <v>790</v>
      </c>
      <c r="D611" t="s">
        <v>192</v>
      </c>
      <c r="E611">
        <v>594.71</v>
      </c>
      <c r="F611">
        <v>1784.13</v>
      </c>
      <c r="H611">
        <v>2378.84</v>
      </c>
      <c r="I611" t="s">
        <v>193</v>
      </c>
      <c r="J611" t="s">
        <v>194</v>
      </c>
      <c r="K611">
        <v>3</v>
      </c>
      <c r="L611" s="1"/>
    </row>
    <row r="612" spans="1:12" x14ac:dyDescent="0.25">
      <c r="A612">
        <v>409010480</v>
      </c>
      <c r="B612" t="s">
        <v>819</v>
      </c>
      <c r="C612" t="s">
        <v>790</v>
      </c>
      <c r="D612" t="s">
        <v>192</v>
      </c>
      <c r="E612">
        <v>483.31</v>
      </c>
      <c r="F612">
        <v>1449.93</v>
      </c>
      <c r="H612">
        <v>1933.24</v>
      </c>
      <c r="I612" t="s">
        <v>193</v>
      </c>
      <c r="J612" t="s">
        <v>194</v>
      </c>
      <c r="K612">
        <v>3</v>
      </c>
      <c r="L612" s="1"/>
    </row>
    <row r="613" spans="1:12" x14ac:dyDescent="0.25">
      <c r="A613">
        <v>409010499</v>
      </c>
      <c r="B613" t="s">
        <v>820</v>
      </c>
      <c r="C613" t="s">
        <v>790</v>
      </c>
      <c r="D613" t="s">
        <v>192</v>
      </c>
      <c r="E613">
        <v>386.2</v>
      </c>
      <c r="F613">
        <v>1158.5999999999999</v>
      </c>
      <c r="H613">
        <v>1544.8</v>
      </c>
      <c r="I613" t="s">
        <v>193</v>
      </c>
      <c r="J613" t="s">
        <v>194</v>
      </c>
      <c r="K613">
        <v>3</v>
      </c>
      <c r="L613" s="1"/>
    </row>
    <row r="614" spans="1:12" x14ac:dyDescent="0.25">
      <c r="A614">
        <v>409010502</v>
      </c>
      <c r="B614" t="s">
        <v>821</v>
      </c>
      <c r="C614" t="s">
        <v>790</v>
      </c>
      <c r="D614" t="s">
        <v>192</v>
      </c>
      <c r="E614">
        <v>575.92999999999995</v>
      </c>
      <c r="F614">
        <v>1727.79</v>
      </c>
      <c r="H614">
        <v>2303.7199999999998</v>
      </c>
      <c r="I614" t="s">
        <v>193</v>
      </c>
      <c r="J614" t="s">
        <v>194</v>
      </c>
      <c r="K614">
        <v>3</v>
      </c>
      <c r="L614" s="1"/>
    </row>
    <row r="615" spans="1:12" x14ac:dyDescent="0.25">
      <c r="A615">
        <v>409010510</v>
      </c>
      <c r="B615" t="s">
        <v>822</v>
      </c>
      <c r="C615" t="s">
        <v>790</v>
      </c>
      <c r="D615" t="s">
        <v>192</v>
      </c>
      <c r="E615">
        <v>618.34</v>
      </c>
      <c r="F615">
        <v>1855.02</v>
      </c>
      <c r="H615">
        <v>2473.36</v>
      </c>
      <c r="I615" t="s">
        <v>193</v>
      </c>
      <c r="J615" t="s">
        <v>194</v>
      </c>
      <c r="K615">
        <v>3</v>
      </c>
      <c r="L615" s="1"/>
    </row>
    <row r="616" spans="1:12" x14ac:dyDescent="0.25">
      <c r="A616">
        <v>409010537</v>
      </c>
      <c r="B616" t="s">
        <v>823</v>
      </c>
      <c r="C616" t="s">
        <v>790</v>
      </c>
      <c r="D616" t="s">
        <v>192</v>
      </c>
      <c r="E616">
        <v>629.54</v>
      </c>
      <c r="F616">
        <v>1888.62</v>
      </c>
      <c r="H616">
        <v>2518.16</v>
      </c>
      <c r="I616" t="s">
        <v>193</v>
      </c>
      <c r="J616" t="s">
        <v>194</v>
      </c>
      <c r="K616">
        <v>3</v>
      </c>
      <c r="L616" s="1"/>
    </row>
    <row r="617" spans="1:12" x14ac:dyDescent="0.25">
      <c r="A617">
        <v>409010553</v>
      </c>
      <c r="B617" t="s">
        <v>824</v>
      </c>
      <c r="C617" t="s">
        <v>790</v>
      </c>
      <c r="D617" t="s">
        <v>192</v>
      </c>
      <c r="E617">
        <v>784.87</v>
      </c>
      <c r="F617">
        <v>2354.61</v>
      </c>
      <c r="H617">
        <v>3139.48</v>
      </c>
      <c r="I617" t="s">
        <v>193</v>
      </c>
      <c r="J617" t="s">
        <v>194</v>
      </c>
      <c r="K617">
        <v>3</v>
      </c>
      <c r="L617" s="1"/>
    </row>
    <row r="618" spans="1:12" x14ac:dyDescent="0.25">
      <c r="A618">
        <v>409010561</v>
      </c>
      <c r="B618" t="s">
        <v>825</v>
      </c>
      <c r="C618" t="s">
        <v>790</v>
      </c>
      <c r="D618" t="s">
        <v>192</v>
      </c>
      <c r="E618">
        <v>1097.07</v>
      </c>
      <c r="F618">
        <v>3291.21</v>
      </c>
      <c r="G618">
        <v>6000</v>
      </c>
      <c r="H618">
        <v>10388.280000000001</v>
      </c>
      <c r="I618" t="s">
        <v>193</v>
      </c>
      <c r="J618" t="s">
        <v>194</v>
      </c>
      <c r="K618">
        <v>3</v>
      </c>
      <c r="L618" s="1"/>
    </row>
    <row r="619" spans="1:12" x14ac:dyDescent="0.25">
      <c r="A619">
        <v>409010570</v>
      </c>
      <c r="B619" t="s">
        <v>826</v>
      </c>
      <c r="C619" t="s">
        <v>790</v>
      </c>
      <c r="D619" t="s">
        <v>192</v>
      </c>
      <c r="E619">
        <v>628.96</v>
      </c>
      <c r="F619">
        <v>1886.88</v>
      </c>
      <c r="H619">
        <v>2515.84</v>
      </c>
      <c r="I619" t="s">
        <v>193</v>
      </c>
      <c r="J619" t="s">
        <v>194</v>
      </c>
      <c r="K619">
        <v>3</v>
      </c>
      <c r="L619" s="1"/>
    </row>
    <row r="620" spans="1:12" x14ac:dyDescent="0.25">
      <c r="A620">
        <v>409010588</v>
      </c>
      <c r="B620" t="s">
        <v>827</v>
      </c>
      <c r="C620" t="s">
        <v>790</v>
      </c>
      <c r="D620" t="s">
        <v>192</v>
      </c>
      <c r="E620">
        <v>628.96</v>
      </c>
      <c r="F620">
        <v>1886.88</v>
      </c>
      <c r="H620">
        <v>2515.84</v>
      </c>
      <c r="I620" t="s">
        <v>193</v>
      </c>
      <c r="J620" t="s">
        <v>194</v>
      </c>
      <c r="K620">
        <v>3</v>
      </c>
      <c r="L620" s="1"/>
    </row>
    <row r="621" spans="1:12" x14ac:dyDescent="0.25">
      <c r="A621">
        <v>409010596</v>
      </c>
      <c r="B621" t="s">
        <v>828</v>
      </c>
      <c r="C621" t="s">
        <v>790</v>
      </c>
      <c r="D621" t="s">
        <v>192</v>
      </c>
      <c r="E621">
        <v>756.15</v>
      </c>
      <c r="F621">
        <v>2268.4499999999998</v>
      </c>
      <c r="G621">
        <v>4000</v>
      </c>
      <c r="H621">
        <v>7024.6</v>
      </c>
      <c r="I621" t="s">
        <v>193</v>
      </c>
      <c r="J621" t="s">
        <v>194</v>
      </c>
      <c r="K621">
        <v>3</v>
      </c>
      <c r="L621" s="1"/>
    </row>
    <row r="622" spans="1:12" x14ac:dyDescent="0.25">
      <c r="A622">
        <v>409020044</v>
      </c>
      <c r="B622" t="s">
        <v>829</v>
      </c>
      <c r="C622" t="s">
        <v>790</v>
      </c>
      <c r="D622" t="s">
        <v>192</v>
      </c>
      <c r="E622">
        <v>352.4</v>
      </c>
      <c r="F622">
        <v>1057.2</v>
      </c>
      <c r="H622">
        <v>1409.6</v>
      </c>
      <c r="I622" t="s">
        <v>193</v>
      </c>
      <c r="J622" t="s">
        <v>194</v>
      </c>
      <c r="K622">
        <v>3.0000000000000004</v>
      </c>
      <c r="L622" s="1"/>
    </row>
    <row r="623" spans="1:12" x14ac:dyDescent="0.25">
      <c r="A623">
        <v>409020052</v>
      </c>
      <c r="B623" t="s">
        <v>830</v>
      </c>
      <c r="C623" t="s">
        <v>790</v>
      </c>
      <c r="D623" t="s">
        <v>192</v>
      </c>
      <c r="E623">
        <v>405.28</v>
      </c>
      <c r="F623">
        <v>1215.8399999999999</v>
      </c>
      <c r="H623">
        <v>1621.12</v>
      </c>
      <c r="I623" t="s">
        <v>193</v>
      </c>
      <c r="J623" t="s">
        <v>194</v>
      </c>
      <c r="K623">
        <v>3</v>
      </c>
      <c r="L623" s="1"/>
    </row>
    <row r="624" spans="1:12" x14ac:dyDescent="0.25">
      <c r="A624">
        <v>409020079</v>
      </c>
      <c r="B624" t="s">
        <v>831</v>
      </c>
      <c r="C624" t="s">
        <v>790</v>
      </c>
      <c r="D624" t="s">
        <v>192</v>
      </c>
      <c r="E624">
        <v>306.58</v>
      </c>
      <c r="F624">
        <v>919.74</v>
      </c>
      <c r="H624">
        <v>1226.32</v>
      </c>
      <c r="I624" t="s">
        <v>193</v>
      </c>
      <c r="J624" t="s">
        <v>194</v>
      </c>
      <c r="K624">
        <v>3</v>
      </c>
      <c r="L624" s="1"/>
    </row>
    <row r="625" spans="1:12" x14ac:dyDescent="0.25">
      <c r="A625">
        <v>409020087</v>
      </c>
      <c r="B625" t="s">
        <v>832</v>
      </c>
      <c r="C625" t="s">
        <v>790</v>
      </c>
      <c r="D625" t="s">
        <v>192</v>
      </c>
      <c r="E625">
        <v>208.21</v>
      </c>
      <c r="F625">
        <v>624.63</v>
      </c>
      <c r="H625">
        <v>832.84</v>
      </c>
      <c r="I625" t="s">
        <v>193</v>
      </c>
      <c r="J625" t="s">
        <v>194</v>
      </c>
      <c r="K625">
        <v>3</v>
      </c>
      <c r="L625" s="1"/>
    </row>
    <row r="626" spans="1:12" x14ac:dyDescent="0.25">
      <c r="A626">
        <v>409020095</v>
      </c>
      <c r="B626" t="s">
        <v>833</v>
      </c>
      <c r="C626" t="s">
        <v>790</v>
      </c>
      <c r="D626" t="s">
        <v>192</v>
      </c>
      <c r="E626">
        <v>208.21</v>
      </c>
      <c r="F626">
        <v>624.63</v>
      </c>
      <c r="H626">
        <v>832.84</v>
      </c>
      <c r="I626" t="s">
        <v>193</v>
      </c>
      <c r="J626" t="s">
        <v>194</v>
      </c>
      <c r="K626">
        <v>3</v>
      </c>
      <c r="L626" s="1"/>
    </row>
    <row r="627" spans="1:12" x14ac:dyDescent="0.25">
      <c r="A627">
        <v>409020109</v>
      </c>
      <c r="B627" t="s">
        <v>834</v>
      </c>
      <c r="C627" t="s">
        <v>790</v>
      </c>
      <c r="D627" t="s">
        <v>192</v>
      </c>
      <c r="E627">
        <v>372.96</v>
      </c>
      <c r="F627">
        <v>1118.8800000000001</v>
      </c>
      <c r="H627">
        <v>1491.84</v>
      </c>
      <c r="I627" t="s">
        <v>193</v>
      </c>
      <c r="J627" t="s">
        <v>194</v>
      </c>
      <c r="K627">
        <v>3.0000000000000004</v>
      </c>
      <c r="L627" s="1"/>
    </row>
    <row r="628" spans="1:12" x14ac:dyDescent="0.25">
      <c r="A628">
        <v>409020125</v>
      </c>
      <c r="B628" t="s">
        <v>835</v>
      </c>
      <c r="C628" t="s">
        <v>790</v>
      </c>
      <c r="D628" t="s">
        <v>192</v>
      </c>
      <c r="E628">
        <v>214.08</v>
      </c>
      <c r="F628">
        <v>642.24</v>
      </c>
      <c r="H628">
        <v>856.32</v>
      </c>
      <c r="I628" t="s">
        <v>193</v>
      </c>
      <c r="J628" t="s">
        <v>194</v>
      </c>
      <c r="K628">
        <v>3</v>
      </c>
      <c r="L628" s="1"/>
    </row>
    <row r="629" spans="1:12" x14ac:dyDescent="0.25">
      <c r="A629">
        <v>409020133</v>
      </c>
      <c r="B629" t="s">
        <v>836</v>
      </c>
      <c r="C629" t="s">
        <v>790</v>
      </c>
      <c r="D629" t="s">
        <v>192</v>
      </c>
      <c r="E629">
        <v>469.55</v>
      </c>
      <c r="F629">
        <v>1408.65</v>
      </c>
      <c r="H629">
        <v>1878.2</v>
      </c>
      <c r="I629" t="s">
        <v>193</v>
      </c>
      <c r="J629" t="s">
        <v>194</v>
      </c>
      <c r="K629">
        <v>3</v>
      </c>
      <c r="L629" s="1"/>
    </row>
    <row r="630" spans="1:12" x14ac:dyDescent="0.25">
      <c r="A630">
        <v>409020141</v>
      </c>
      <c r="B630" t="s">
        <v>837</v>
      </c>
      <c r="C630" t="s">
        <v>790</v>
      </c>
      <c r="D630" t="s">
        <v>192</v>
      </c>
      <c r="E630">
        <v>410.75</v>
      </c>
      <c r="F630">
        <v>1232.25</v>
      </c>
      <c r="H630">
        <v>1643</v>
      </c>
      <c r="I630" t="s">
        <v>193</v>
      </c>
      <c r="J630" t="s">
        <v>194</v>
      </c>
      <c r="K630">
        <v>3</v>
      </c>
      <c r="L630" s="1"/>
    </row>
    <row r="631" spans="1:12" x14ac:dyDescent="0.25">
      <c r="A631">
        <v>409020168</v>
      </c>
      <c r="B631" t="s">
        <v>838</v>
      </c>
      <c r="C631" t="s">
        <v>790</v>
      </c>
      <c r="D631" t="s">
        <v>192</v>
      </c>
      <c r="E631">
        <v>305.29000000000002</v>
      </c>
      <c r="F631">
        <v>915.87</v>
      </c>
      <c r="H631">
        <v>1221.1600000000001</v>
      </c>
      <c r="I631" t="s">
        <v>193</v>
      </c>
      <c r="J631" t="s">
        <v>194</v>
      </c>
      <c r="K631">
        <v>3</v>
      </c>
      <c r="L631" s="1"/>
    </row>
    <row r="632" spans="1:12" x14ac:dyDescent="0.25">
      <c r="A632">
        <v>409020176</v>
      </c>
      <c r="B632" t="s">
        <v>839</v>
      </c>
      <c r="C632" t="s">
        <v>790</v>
      </c>
      <c r="D632" t="s">
        <v>192</v>
      </c>
      <c r="E632">
        <v>319.92</v>
      </c>
      <c r="F632">
        <v>959.76</v>
      </c>
      <c r="G632">
        <v>3000</v>
      </c>
      <c r="H632">
        <v>4279.68</v>
      </c>
      <c r="I632" t="s">
        <v>193</v>
      </c>
      <c r="J632" t="s">
        <v>194</v>
      </c>
      <c r="K632">
        <v>3</v>
      </c>
      <c r="L632" s="1"/>
    </row>
    <row r="633" spans="1:12" x14ac:dyDescent="0.25">
      <c r="A633">
        <v>409030023</v>
      </c>
      <c r="B633" t="s">
        <v>840</v>
      </c>
      <c r="C633" t="s">
        <v>790</v>
      </c>
      <c r="D633" t="s">
        <v>192</v>
      </c>
      <c r="E633">
        <v>1001.71</v>
      </c>
      <c r="F633">
        <v>3005.13</v>
      </c>
      <c r="H633">
        <v>4006.84</v>
      </c>
      <c r="I633" t="s">
        <v>193</v>
      </c>
      <c r="J633" t="s">
        <v>194</v>
      </c>
      <c r="K633">
        <v>3</v>
      </c>
      <c r="L633" s="1"/>
    </row>
    <row r="634" spans="1:12" x14ac:dyDescent="0.25">
      <c r="A634">
        <v>409030031</v>
      </c>
      <c r="B634" t="s">
        <v>841</v>
      </c>
      <c r="C634" t="s">
        <v>790</v>
      </c>
      <c r="D634" t="s">
        <v>192</v>
      </c>
      <c r="E634">
        <v>1088.4000000000001</v>
      </c>
      <c r="F634">
        <v>3265.2</v>
      </c>
      <c r="H634">
        <v>4353.6000000000004</v>
      </c>
      <c r="I634" t="s">
        <v>193</v>
      </c>
      <c r="J634" t="s">
        <v>194</v>
      </c>
      <c r="K634">
        <v>2.9999999999999996</v>
      </c>
      <c r="L634" s="1"/>
    </row>
    <row r="635" spans="1:12" x14ac:dyDescent="0.25">
      <c r="A635">
        <v>409030040</v>
      </c>
      <c r="B635" t="s">
        <v>842</v>
      </c>
      <c r="C635" t="s">
        <v>790</v>
      </c>
      <c r="D635" t="s">
        <v>192</v>
      </c>
      <c r="E635">
        <v>851.58</v>
      </c>
      <c r="F635">
        <v>2554.7399999999998</v>
      </c>
      <c r="G635">
        <v>4000</v>
      </c>
      <c r="H635">
        <v>7406.32</v>
      </c>
      <c r="I635" t="s">
        <v>193</v>
      </c>
      <c r="J635" t="s">
        <v>194</v>
      </c>
      <c r="K635">
        <v>2.9999999999999996</v>
      </c>
      <c r="L635" s="1"/>
    </row>
    <row r="636" spans="1:12" x14ac:dyDescent="0.25">
      <c r="A636">
        <v>409040037</v>
      </c>
      <c r="B636" t="s">
        <v>843</v>
      </c>
      <c r="C636" t="s">
        <v>790</v>
      </c>
      <c r="D636" t="s">
        <v>192</v>
      </c>
      <c r="E636">
        <v>223.01</v>
      </c>
      <c r="F636">
        <v>669.03</v>
      </c>
      <c r="H636">
        <v>892.04</v>
      </c>
      <c r="I636" t="s">
        <v>193</v>
      </c>
      <c r="J636" t="s">
        <v>194</v>
      </c>
      <c r="K636">
        <v>3</v>
      </c>
      <c r="L636" s="1"/>
    </row>
    <row r="637" spans="1:12" x14ac:dyDescent="0.25">
      <c r="A637">
        <v>409040053</v>
      </c>
      <c r="B637" t="s">
        <v>844</v>
      </c>
      <c r="C637" t="s">
        <v>790</v>
      </c>
      <c r="D637" t="s">
        <v>192</v>
      </c>
      <c r="E637">
        <v>212.09</v>
      </c>
      <c r="F637">
        <v>636.27</v>
      </c>
      <c r="H637">
        <v>848.36</v>
      </c>
      <c r="I637" t="s">
        <v>193</v>
      </c>
      <c r="J637" t="s">
        <v>194</v>
      </c>
      <c r="K637">
        <v>3</v>
      </c>
      <c r="L637" s="1"/>
    </row>
    <row r="638" spans="1:12" x14ac:dyDescent="0.25">
      <c r="A638">
        <v>409040070</v>
      </c>
      <c r="B638" t="s">
        <v>845</v>
      </c>
      <c r="C638" t="s">
        <v>790</v>
      </c>
      <c r="D638" t="s">
        <v>192</v>
      </c>
      <c r="E638">
        <v>212.09</v>
      </c>
      <c r="F638">
        <v>636.27</v>
      </c>
      <c r="H638">
        <v>848.36</v>
      </c>
      <c r="I638" t="s">
        <v>193</v>
      </c>
      <c r="J638" t="s">
        <v>194</v>
      </c>
      <c r="K638">
        <v>3</v>
      </c>
      <c r="L638" s="1"/>
    </row>
    <row r="639" spans="1:12" x14ac:dyDescent="0.25">
      <c r="A639">
        <v>409040088</v>
      </c>
      <c r="B639" t="s">
        <v>846</v>
      </c>
      <c r="C639" t="s">
        <v>790</v>
      </c>
      <c r="D639" t="s">
        <v>192</v>
      </c>
      <c r="E639">
        <v>210.05</v>
      </c>
      <c r="F639">
        <v>630.15</v>
      </c>
      <c r="H639">
        <v>840.2</v>
      </c>
      <c r="I639" t="s">
        <v>193</v>
      </c>
      <c r="J639" t="s">
        <v>194</v>
      </c>
      <c r="K639">
        <v>2.9999999999999996</v>
      </c>
      <c r="L639" s="1"/>
    </row>
    <row r="640" spans="1:12" x14ac:dyDescent="0.25">
      <c r="A640">
        <v>409040096</v>
      </c>
      <c r="B640" t="s">
        <v>847</v>
      </c>
      <c r="C640" t="s">
        <v>790</v>
      </c>
      <c r="D640" t="s">
        <v>192</v>
      </c>
      <c r="E640">
        <v>225.86</v>
      </c>
      <c r="F640">
        <v>677.58</v>
      </c>
      <c r="H640">
        <v>903.44</v>
      </c>
      <c r="I640" t="s">
        <v>193</v>
      </c>
      <c r="J640" t="s">
        <v>194</v>
      </c>
      <c r="K640">
        <v>3</v>
      </c>
      <c r="L640" s="1"/>
    </row>
    <row r="641" spans="1:12" x14ac:dyDescent="0.25">
      <c r="A641">
        <v>409040118</v>
      </c>
      <c r="B641" t="s">
        <v>848</v>
      </c>
      <c r="C641" t="s">
        <v>790</v>
      </c>
      <c r="D641" t="s">
        <v>192</v>
      </c>
      <c r="E641">
        <v>227.87</v>
      </c>
      <c r="F641">
        <v>683.61</v>
      </c>
      <c r="H641">
        <v>911.48</v>
      </c>
      <c r="I641" t="s">
        <v>193</v>
      </c>
      <c r="J641" t="s">
        <v>194</v>
      </c>
      <c r="K641">
        <v>3</v>
      </c>
      <c r="L641" s="1"/>
    </row>
    <row r="642" spans="1:12" x14ac:dyDescent="0.25">
      <c r="A642">
        <v>409040126</v>
      </c>
      <c r="B642" t="s">
        <v>849</v>
      </c>
      <c r="C642" t="s">
        <v>790</v>
      </c>
      <c r="D642" t="s">
        <v>192</v>
      </c>
      <c r="E642">
        <v>385.32</v>
      </c>
      <c r="F642">
        <v>1155.96</v>
      </c>
      <c r="H642">
        <v>1541.28</v>
      </c>
      <c r="I642" t="s">
        <v>193</v>
      </c>
      <c r="J642" t="s">
        <v>194</v>
      </c>
      <c r="K642">
        <v>3</v>
      </c>
      <c r="L642" s="1"/>
    </row>
    <row r="643" spans="1:12" x14ac:dyDescent="0.25">
      <c r="A643">
        <v>409040134</v>
      </c>
      <c r="B643" t="s">
        <v>850</v>
      </c>
      <c r="C643" t="s">
        <v>790</v>
      </c>
      <c r="D643" t="s">
        <v>192</v>
      </c>
      <c r="E643">
        <v>360.07</v>
      </c>
      <c r="F643">
        <v>1080.21</v>
      </c>
      <c r="H643">
        <v>1440.28</v>
      </c>
      <c r="I643" t="s">
        <v>193</v>
      </c>
      <c r="J643" t="s">
        <v>194</v>
      </c>
      <c r="K643">
        <v>3</v>
      </c>
      <c r="L643" s="1"/>
    </row>
    <row r="644" spans="1:12" x14ac:dyDescent="0.25">
      <c r="A644">
        <v>409040142</v>
      </c>
      <c r="B644" t="s">
        <v>851</v>
      </c>
      <c r="C644" t="s">
        <v>790</v>
      </c>
      <c r="D644" t="s">
        <v>192</v>
      </c>
      <c r="E644">
        <v>433.62</v>
      </c>
      <c r="F644">
        <v>1300.8599999999999</v>
      </c>
      <c r="H644">
        <v>1734.48</v>
      </c>
      <c r="I644" t="s">
        <v>193</v>
      </c>
      <c r="J644" t="s">
        <v>194</v>
      </c>
      <c r="K644">
        <v>2.9999999999999996</v>
      </c>
      <c r="L644" s="1"/>
    </row>
    <row r="645" spans="1:12" x14ac:dyDescent="0.25">
      <c r="A645">
        <v>409040150</v>
      </c>
      <c r="B645" t="s">
        <v>852</v>
      </c>
      <c r="C645" t="s">
        <v>790</v>
      </c>
      <c r="D645" t="s">
        <v>192</v>
      </c>
      <c r="E645">
        <v>254.07</v>
      </c>
      <c r="F645">
        <v>762.21</v>
      </c>
      <c r="H645">
        <v>1016.28</v>
      </c>
      <c r="I645" t="s">
        <v>193</v>
      </c>
      <c r="J645" t="s">
        <v>194</v>
      </c>
      <c r="K645">
        <v>3.0000000000000004</v>
      </c>
      <c r="L645" s="1"/>
    </row>
    <row r="646" spans="1:12" x14ac:dyDescent="0.25">
      <c r="A646">
        <v>409040169</v>
      </c>
      <c r="B646" t="s">
        <v>853</v>
      </c>
      <c r="C646" t="s">
        <v>790</v>
      </c>
      <c r="D646" t="s">
        <v>192</v>
      </c>
      <c r="E646">
        <v>350.13</v>
      </c>
      <c r="F646">
        <v>1050.3900000000001</v>
      </c>
      <c r="H646">
        <v>1400.52</v>
      </c>
      <c r="I646" t="s">
        <v>193</v>
      </c>
      <c r="J646" t="s">
        <v>194</v>
      </c>
      <c r="K646">
        <v>3.0000000000000004</v>
      </c>
      <c r="L646" s="1"/>
    </row>
    <row r="647" spans="1:12" x14ac:dyDescent="0.25">
      <c r="A647">
        <v>409040185</v>
      </c>
      <c r="B647" t="s">
        <v>854</v>
      </c>
      <c r="C647" t="s">
        <v>790</v>
      </c>
      <c r="D647" t="s">
        <v>192</v>
      </c>
      <c r="E647">
        <v>277.48</v>
      </c>
      <c r="F647">
        <v>832.44</v>
      </c>
      <c r="H647">
        <v>1109.92</v>
      </c>
      <c r="I647" t="s">
        <v>193</v>
      </c>
      <c r="J647" t="s">
        <v>194</v>
      </c>
      <c r="K647">
        <v>3</v>
      </c>
      <c r="L647" s="1"/>
    </row>
    <row r="648" spans="1:12" x14ac:dyDescent="0.25">
      <c r="A648">
        <v>409040193</v>
      </c>
      <c r="B648" t="s">
        <v>855</v>
      </c>
      <c r="C648" t="s">
        <v>790</v>
      </c>
      <c r="D648" t="s">
        <v>192</v>
      </c>
      <c r="E648">
        <v>225.86</v>
      </c>
      <c r="F648">
        <v>677.58</v>
      </c>
      <c r="H648">
        <v>903.44</v>
      </c>
      <c r="I648" t="s">
        <v>193</v>
      </c>
      <c r="J648" t="s">
        <v>194</v>
      </c>
      <c r="K648">
        <v>3</v>
      </c>
      <c r="L648" s="1"/>
    </row>
    <row r="649" spans="1:12" x14ac:dyDescent="0.25">
      <c r="A649">
        <v>409040215</v>
      </c>
      <c r="B649" t="s">
        <v>856</v>
      </c>
      <c r="C649" t="s">
        <v>790</v>
      </c>
      <c r="D649" t="s">
        <v>192</v>
      </c>
      <c r="E649">
        <v>256.97000000000003</v>
      </c>
      <c r="F649">
        <v>770.91</v>
      </c>
      <c r="H649">
        <v>1027.8800000000001</v>
      </c>
      <c r="I649" t="s">
        <v>193</v>
      </c>
      <c r="J649" t="s">
        <v>194</v>
      </c>
      <c r="K649">
        <v>2.9999999999999996</v>
      </c>
      <c r="L649" s="1"/>
    </row>
    <row r="650" spans="1:12" x14ac:dyDescent="0.25">
      <c r="A650">
        <v>409040231</v>
      </c>
      <c r="B650" t="s">
        <v>857</v>
      </c>
      <c r="C650" t="s">
        <v>790</v>
      </c>
      <c r="D650" t="s">
        <v>192</v>
      </c>
      <c r="E650">
        <v>257.56</v>
      </c>
      <c r="F650">
        <v>772.68</v>
      </c>
      <c r="H650">
        <v>1030.24</v>
      </c>
      <c r="I650" t="s">
        <v>193</v>
      </c>
      <c r="J650" t="s">
        <v>194</v>
      </c>
      <c r="K650">
        <v>3</v>
      </c>
      <c r="L650" s="1"/>
    </row>
    <row r="651" spans="1:12" x14ac:dyDescent="0.25">
      <c r="A651">
        <v>409040240</v>
      </c>
      <c r="B651" t="s">
        <v>858</v>
      </c>
      <c r="C651" t="s">
        <v>790</v>
      </c>
      <c r="D651" t="s">
        <v>192</v>
      </c>
      <c r="E651">
        <v>438.87</v>
      </c>
      <c r="F651">
        <v>1316.61</v>
      </c>
      <c r="H651">
        <v>1755.48</v>
      </c>
      <c r="I651" t="s">
        <v>193</v>
      </c>
      <c r="J651" t="s">
        <v>194</v>
      </c>
      <c r="K651">
        <v>2.9999999999999996</v>
      </c>
      <c r="L651" s="1"/>
    </row>
    <row r="652" spans="1:12" x14ac:dyDescent="0.25">
      <c r="A652">
        <v>409050024</v>
      </c>
      <c r="B652" t="s">
        <v>859</v>
      </c>
      <c r="C652" t="s">
        <v>790</v>
      </c>
      <c r="D652" t="s">
        <v>192</v>
      </c>
      <c r="E652">
        <v>388.21</v>
      </c>
      <c r="F652">
        <v>1164.6300000000001</v>
      </c>
      <c r="H652">
        <v>1552.84</v>
      </c>
      <c r="I652" t="s">
        <v>193</v>
      </c>
      <c r="J652" t="s">
        <v>194</v>
      </c>
      <c r="K652">
        <v>3.0000000000000004</v>
      </c>
      <c r="L652" s="1"/>
    </row>
    <row r="653" spans="1:12" x14ac:dyDescent="0.25">
      <c r="A653">
        <v>409050032</v>
      </c>
      <c r="B653" t="s">
        <v>860</v>
      </c>
      <c r="C653" t="s">
        <v>790</v>
      </c>
      <c r="D653" t="s">
        <v>192</v>
      </c>
      <c r="E653">
        <v>372.96</v>
      </c>
      <c r="F653">
        <v>1118.8800000000001</v>
      </c>
      <c r="H653">
        <v>1491.84</v>
      </c>
      <c r="I653" t="s">
        <v>193</v>
      </c>
      <c r="J653" t="s">
        <v>194</v>
      </c>
      <c r="K653">
        <v>3.0000000000000004</v>
      </c>
      <c r="L653" s="1"/>
    </row>
    <row r="654" spans="1:12" x14ac:dyDescent="0.25">
      <c r="A654">
        <v>409050040</v>
      </c>
      <c r="B654" t="s">
        <v>861</v>
      </c>
      <c r="C654" t="s">
        <v>790</v>
      </c>
      <c r="D654" t="s">
        <v>192</v>
      </c>
      <c r="E654">
        <v>372.96</v>
      </c>
      <c r="F654">
        <v>1118.8800000000001</v>
      </c>
      <c r="H654">
        <v>1491.84</v>
      </c>
      <c r="I654" t="s">
        <v>193</v>
      </c>
      <c r="J654" t="s">
        <v>194</v>
      </c>
      <c r="K654">
        <v>3.0000000000000004</v>
      </c>
      <c r="L654" s="1"/>
    </row>
    <row r="655" spans="1:12" x14ac:dyDescent="0.25">
      <c r="A655">
        <v>409050075</v>
      </c>
      <c r="B655" t="s">
        <v>862</v>
      </c>
      <c r="C655" t="s">
        <v>790</v>
      </c>
      <c r="D655" t="s">
        <v>192</v>
      </c>
      <c r="E655">
        <v>505.02</v>
      </c>
      <c r="F655">
        <v>1515.06</v>
      </c>
      <c r="H655">
        <v>2020.08</v>
      </c>
      <c r="I655" t="s">
        <v>193</v>
      </c>
      <c r="J655" t="s">
        <v>194</v>
      </c>
      <c r="K655">
        <v>3</v>
      </c>
      <c r="L655" s="1"/>
    </row>
    <row r="656" spans="1:12" x14ac:dyDescent="0.25">
      <c r="A656">
        <v>409050083</v>
      </c>
      <c r="B656" t="s">
        <v>863</v>
      </c>
      <c r="C656" t="s">
        <v>790</v>
      </c>
      <c r="D656" t="s">
        <v>446</v>
      </c>
      <c r="E656">
        <v>219.12</v>
      </c>
      <c r="F656">
        <v>657.36</v>
      </c>
      <c r="H656">
        <v>876.48</v>
      </c>
      <c r="I656" t="s">
        <v>193</v>
      </c>
      <c r="J656" t="s">
        <v>194</v>
      </c>
      <c r="K656">
        <v>3</v>
      </c>
      <c r="L656" s="1"/>
    </row>
    <row r="657" spans="1:12" x14ac:dyDescent="0.25">
      <c r="A657">
        <v>409050091</v>
      </c>
      <c r="B657" t="s">
        <v>864</v>
      </c>
      <c r="C657" t="s">
        <v>790</v>
      </c>
      <c r="D657" t="s">
        <v>192</v>
      </c>
      <c r="E657">
        <v>866.17</v>
      </c>
      <c r="F657">
        <v>2598.5100000000002</v>
      </c>
      <c r="H657">
        <v>3464.68</v>
      </c>
      <c r="I657" t="s">
        <v>193</v>
      </c>
      <c r="J657" t="s">
        <v>194</v>
      </c>
      <c r="K657">
        <v>3.0000000000000004</v>
      </c>
      <c r="L657" s="1"/>
    </row>
    <row r="658" spans="1:12" x14ac:dyDescent="0.25">
      <c r="A658">
        <v>406010110</v>
      </c>
      <c r="B658" t="s">
        <v>865</v>
      </c>
      <c r="C658" t="s">
        <v>866</v>
      </c>
      <c r="D658" t="s">
        <v>192</v>
      </c>
      <c r="E658">
        <v>1737.05</v>
      </c>
      <c r="F658">
        <v>1737.05</v>
      </c>
      <c r="H658">
        <v>3474.1</v>
      </c>
      <c r="I658" t="s">
        <v>193</v>
      </c>
      <c r="J658" t="s">
        <v>194</v>
      </c>
      <c r="K658">
        <v>1</v>
      </c>
      <c r="L658" s="1"/>
    </row>
    <row r="659" spans="1:12" x14ac:dyDescent="0.25">
      <c r="A659">
        <v>406020108</v>
      </c>
      <c r="B659" t="s">
        <v>867</v>
      </c>
      <c r="C659" t="s">
        <v>866</v>
      </c>
      <c r="D659" t="s">
        <v>192</v>
      </c>
      <c r="E659">
        <v>517.4</v>
      </c>
      <c r="F659">
        <v>1034.8</v>
      </c>
      <c r="H659">
        <v>1552.2</v>
      </c>
      <c r="I659" t="s">
        <v>193</v>
      </c>
      <c r="J659" t="s">
        <v>194</v>
      </c>
      <c r="K659">
        <v>2</v>
      </c>
      <c r="L659" s="1"/>
    </row>
    <row r="660" spans="1:12" x14ac:dyDescent="0.25">
      <c r="A660">
        <v>406020159</v>
      </c>
      <c r="B660" t="s">
        <v>868</v>
      </c>
      <c r="C660" t="s">
        <v>866</v>
      </c>
      <c r="D660" t="s">
        <v>192</v>
      </c>
      <c r="E660">
        <v>88.14</v>
      </c>
      <c r="F660">
        <v>881.4</v>
      </c>
      <c r="H660">
        <v>969.54</v>
      </c>
      <c r="I660" t="s">
        <v>193</v>
      </c>
      <c r="J660" t="s">
        <v>194</v>
      </c>
      <c r="K660">
        <v>10</v>
      </c>
      <c r="L660" s="1">
        <v>528.84</v>
      </c>
    </row>
    <row r="661" spans="1:12" x14ac:dyDescent="0.25">
      <c r="A661">
        <v>406020221</v>
      </c>
      <c r="B661" t="s">
        <v>869</v>
      </c>
      <c r="C661" t="s">
        <v>866</v>
      </c>
      <c r="D661" t="s">
        <v>192</v>
      </c>
      <c r="E661">
        <v>530.29</v>
      </c>
      <c r="F661">
        <v>1060.58</v>
      </c>
      <c r="H661">
        <v>1590.87</v>
      </c>
      <c r="I661" t="s">
        <v>193</v>
      </c>
      <c r="J661" t="s">
        <v>194</v>
      </c>
      <c r="K661">
        <v>2</v>
      </c>
      <c r="L661" s="1"/>
    </row>
    <row r="662" spans="1:12" x14ac:dyDescent="0.25">
      <c r="A662">
        <v>406020230</v>
      </c>
      <c r="B662" t="s">
        <v>870</v>
      </c>
      <c r="C662" t="s">
        <v>866</v>
      </c>
      <c r="D662" t="s">
        <v>192</v>
      </c>
      <c r="E662">
        <v>482.54</v>
      </c>
      <c r="F662">
        <v>965.08</v>
      </c>
      <c r="H662">
        <v>1447.62</v>
      </c>
      <c r="I662" t="s">
        <v>193</v>
      </c>
      <c r="J662" t="s">
        <v>194</v>
      </c>
      <c r="K662">
        <v>2</v>
      </c>
      <c r="L662" s="1"/>
    </row>
    <row r="663" spans="1:12" x14ac:dyDescent="0.25">
      <c r="A663">
        <v>406020248</v>
      </c>
      <c r="B663" t="s">
        <v>871</v>
      </c>
      <c r="C663" t="s">
        <v>866</v>
      </c>
      <c r="D663" t="s">
        <v>192</v>
      </c>
      <c r="E663">
        <v>499.71</v>
      </c>
      <c r="F663">
        <v>999.42</v>
      </c>
      <c r="H663">
        <v>1499.13</v>
      </c>
      <c r="I663" t="s">
        <v>193</v>
      </c>
      <c r="J663" t="s">
        <v>194</v>
      </c>
      <c r="K663">
        <v>2</v>
      </c>
      <c r="L663" s="1"/>
    </row>
    <row r="664" spans="1:12" x14ac:dyDescent="0.25">
      <c r="A664">
        <v>406020256</v>
      </c>
      <c r="B664" t="s">
        <v>872</v>
      </c>
      <c r="C664" t="s">
        <v>866</v>
      </c>
      <c r="D664" t="s">
        <v>192</v>
      </c>
      <c r="E664">
        <v>529.16999999999996</v>
      </c>
      <c r="F664">
        <v>1058.3399999999999</v>
      </c>
      <c r="H664">
        <v>1587.51</v>
      </c>
      <c r="I664" t="s">
        <v>193</v>
      </c>
      <c r="J664" t="s">
        <v>194</v>
      </c>
      <c r="K664">
        <v>2</v>
      </c>
      <c r="L664" s="1"/>
    </row>
    <row r="665" spans="1:12" x14ac:dyDescent="0.25">
      <c r="A665">
        <v>406020264</v>
      </c>
      <c r="B665" t="s">
        <v>873</v>
      </c>
      <c r="C665" t="s">
        <v>866</v>
      </c>
      <c r="D665" t="s">
        <v>192</v>
      </c>
      <c r="E665">
        <v>506.46</v>
      </c>
      <c r="F665">
        <v>1012.92</v>
      </c>
      <c r="H665">
        <v>1519.38</v>
      </c>
      <c r="I665" t="s">
        <v>193</v>
      </c>
      <c r="J665" t="s">
        <v>194</v>
      </c>
      <c r="K665">
        <v>2</v>
      </c>
      <c r="L665" s="1"/>
    </row>
    <row r="666" spans="1:12" x14ac:dyDescent="0.25">
      <c r="A666">
        <v>406020280</v>
      </c>
      <c r="B666" t="s">
        <v>874</v>
      </c>
      <c r="C666" t="s">
        <v>866</v>
      </c>
      <c r="D666" t="s">
        <v>192</v>
      </c>
      <c r="E666">
        <v>587.48</v>
      </c>
      <c r="F666">
        <v>1174.96</v>
      </c>
      <c r="H666">
        <v>1762.44</v>
      </c>
      <c r="I666" t="s">
        <v>193</v>
      </c>
      <c r="J666" t="s">
        <v>194</v>
      </c>
      <c r="K666">
        <v>2</v>
      </c>
      <c r="L666" s="1"/>
    </row>
    <row r="667" spans="1:12" x14ac:dyDescent="0.25">
      <c r="A667">
        <v>406020566</v>
      </c>
      <c r="B667" t="s">
        <v>875</v>
      </c>
      <c r="C667" t="s">
        <v>866</v>
      </c>
      <c r="D667" t="s">
        <v>192</v>
      </c>
      <c r="E667">
        <v>833.48</v>
      </c>
      <c r="F667">
        <v>2500.44</v>
      </c>
      <c r="H667">
        <v>3333.92</v>
      </c>
      <c r="I667" t="s">
        <v>193</v>
      </c>
      <c r="J667" t="s">
        <v>194</v>
      </c>
      <c r="K667">
        <v>3</v>
      </c>
      <c r="L667" s="1"/>
    </row>
    <row r="668" spans="1:12" x14ac:dyDescent="0.25">
      <c r="A668">
        <v>406020574</v>
      </c>
      <c r="B668" t="s">
        <v>876</v>
      </c>
      <c r="C668" t="s">
        <v>866</v>
      </c>
      <c r="D668" t="s">
        <v>192</v>
      </c>
      <c r="E668">
        <v>692.19</v>
      </c>
      <c r="F668">
        <v>2076.5700000000002</v>
      </c>
      <c r="H668">
        <v>2768.76</v>
      </c>
      <c r="I668" t="s">
        <v>193</v>
      </c>
      <c r="J668" t="s">
        <v>194</v>
      </c>
      <c r="K668">
        <v>3</v>
      </c>
      <c r="L668" s="1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2241-845F-4C6C-B3F0-BC55712DEBF0}">
  <dimension ref="A1:C28"/>
  <sheetViews>
    <sheetView tabSelected="1" workbookViewId="0">
      <selection activeCell="C28" sqref="C28"/>
    </sheetView>
  </sheetViews>
  <sheetFormatPr defaultRowHeight="15" x14ac:dyDescent="0.25"/>
  <cols>
    <col min="1" max="1" width="61.42578125" bestFit="1" customWidth="1"/>
    <col min="3" max="3" width="15.85546875" style="1" bestFit="1" customWidth="1"/>
  </cols>
  <sheetData>
    <row r="1" spans="1:3" x14ac:dyDescent="0.25">
      <c r="A1" t="s">
        <v>0</v>
      </c>
      <c r="B1" t="s">
        <v>1</v>
      </c>
      <c r="C1" s="1" t="s">
        <v>2</v>
      </c>
    </row>
    <row r="2" spans="1:3" x14ac:dyDescent="0.25">
      <c r="A2" t="s">
        <v>3</v>
      </c>
      <c r="B2">
        <v>4</v>
      </c>
      <c r="C2" s="1">
        <v>22457.07</v>
      </c>
    </row>
    <row r="3" spans="1:3" x14ac:dyDescent="0.25">
      <c r="A3" t="s">
        <v>4</v>
      </c>
      <c r="B3">
        <v>64</v>
      </c>
      <c r="C3" s="1">
        <v>251864.33</v>
      </c>
    </row>
    <row r="4" spans="1:3" x14ac:dyDescent="0.25">
      <c r="A4" t="s">
        <v>5</v>
      </c>
      <c r="B4">
        <v>5</v>
      </c>
      <c r="C4" s="1">
        <v>11022.69</v>
      </c>
    </row>
    <row r="5" spans="1:3" x14ac:dyDescent="0.25">
      <c r="A5" t="s">
        <v>6</v>
      </c>
      <c r="B5">
        <v>108</v>
      </c>
      <c r="C5" s="1">
        <v>309874.90999999997</v>
      </c>
    </row>
    <row r="6" spans="1:3" x14ac:dyDescent="0.25">
      <c r="A6" t="s">
        <v>7</v>
      </c>
      <c r="B6">
        <v>117</v>
      </c>
      <c r="C6" s="1">
        <v>335196.03999999998</v>
      </c>
    </row>
    <row r="7" spans="1:3" x14ac:dyDescent="0.25">
      <c r="A7" t="s">
        <v>8</v>
      </c>
      <c r="B7">
        <v>2</v>
      </c>
      <c r="C7" s="1">
        <v>13311.35</v>
      </c>
    </row>
    <row r="8" spans="1:3" x14ac:dyDescent="0.25">
      <c r="A8" t="s">
        <v>9</v>
      </c>
      <c r="B8">
        <v>2</v>
      </c>
      <c r="C8" s="1">
        <v>2863.9</v>
      </c>
    </row>
    <row r="9" spans="1:3" x14ac:dyDescent="0.25">
      <c r="A9" t="s">
        <v>10</v>
      </c>
      <c r="B9">
        <v>2</v>
      </c>
      <c r="C9" s="1">
        <v>4019.51</v>
      </c>
    </row>
    <row r="10" spans="1:3" x14ac:dyDescent="0.25">
      <c r="A10" t="s">
        <v>11</v>
      </c>
      <c r="B10">
        <v>161</v>
      </c>
      <c r="C10" s="1">
        <v>758172.03</v>
      </c>
    </row>
    <row r="11" spans="1:3" x14ac:dyDescent="0.25">
      <c r="A11" t="s">
        <v>12</v>
      </c>
      <c r="B11">
        <v>2</v>
      </c>
      <c r="C11" s="1">
        <v>1651.92</v>
      </c>
    </row>
    <row r="12" spans="1:3" x14ac:dyDescent="0.25">
      <c r="A12" t="s">
        <v>13</v>
      </c>
      <c r="B12">
        <v>15</v>
      </c>
      <c r="C12" s="1">
        <v>84082.01</v>
      </c>
    </row>
    <row r="13" spans="1:3" x14ac:dyDescent="0.25">
      <c r="A13" t="s">
        <v>14</v>
      </c>
      <c r="B13">
        <v>2</v>
      </c>
      <c r="C13" s="1">
        <v>2985.75</v>
      </c>
    </row>
    <row r="14" spans="1:3" x14ac:dyDescent="0.25">
      <c r="A14" t="s">
        <v>15</v>
      </c>
      <c r="B14">
        <v>8</v>
      </c>
      <c r="C14" s="1">
        <v>19998.07</v>
      </c>
    </row>
    <row r="15" spans="1:3" x14ac:dyDescent="0.25">
      <c r="A15" t="s">
        <v>16</v>
      </c>
      <c r="B15">
        <v>18</v>
      </c>
      <c r="C15" s="1">
        <v>39971.86</v>
      </c>
    </row>
    <row r="16" spans="1:3" x14ac:dyDescent="0.25">
      <c r="A16" t="s">
        <v>17</v>
      </c>
      <c r="B16">
        <v>124</v>
      </c>
      <c r="C16" s="1">
        <v>536765.09</v>
      </c>
    </row>
    <row r="17" spans="1:3" x14ac:dyDescent="0.25">
      <c r="A17" t="s">
        <v>18</v>
      </c>
      <c r="B17">
        <v>18</v>
      </c>
      <c r="C17" s="1">
        <v>47243.78</v>
      </c>
    </row>
    <row r="18" spans="1:3" x14ac:dyDescent="0.25">
      <c r="A18" t="s">
        <v>19</v>
      </c>
      <c r="B18">
        <v>2</v>
      </c>
      <c r="C18" s="1">
        <v>2993.92</v>
      </c>
    </row>
    <row r="19" spans="1:3" x14ac:dyDescent="0.25">
      <c r="A19" t="s">
        <v>20</v>
      </c>
      <c r="B19">
        <v>8</v>
      </c>
      <c r="C19" s="1">
        <v>14897.99</v>
      </c>
    </row>
    <row r="20" spans="1:3" x14ac:dyDescent="0.25">
      <c r="A20" t="s">
        <v>21</v>
      </c>
      <c r="B20">
        <v>17</v>
      </c>
      <c r="C20" s="1">
        <v>44994.39</v>
      </c>
    </row>
    <row r="21" spans="1:3" x14ac:dyDescent="0.25">
      <c r="A21" t="s">
        <v>22</v>
      </c>
      <c r="B21">
        <v>13</v>
      </c>
      <c r="C21" s="1">
        <v>40297.22</v>
      </c>
    </row>
    <row r="22" spans="1:3" x14ac:dyDescent="0.25">
      <c r="A22" t="s">
        <v>23</v>
      </c>
      <c r="B22">
        <v>6</v>
      </c>
      <c r="C22" s="1">
        <v>24041.88</v>
      </c>
    </row>
    <row r="23" spans="1:3" x14ac:dyDescent="0.25">
      <c r="A23" t="s">
        <v>24</v>
      </c>
      <c r="B23">
        <v>27</v>
      </c>
      <c r="C23" s="1">
        <v>15514.96</v>
      </c>
    </row>
    <row r="24" spans="1:3" x14ac:dyDescent="0.25">
      <c r="A24" t="s">
        <v>25</v>
      </c>
      <c r="B24">
        <v>4</v>
      </c>
      <c r="C24" s="1">
        <v>33464.959999999999</v>
      </c>
    </row>
    <row r="25" spans="1:3" x14ac:dyDescent="0.25">
      <c r="A25" t="s">
        <v>26</v>
      </c>
      <c r="B25">
        <v>26</v>
      </c>
      <c r="C25" s="1">
        <v>18585.939999999999</v>
      </c>
    </row>
    <row r="26" spans="1:3" x14ac:dyDescent="0.25">
      <c r="A26" t="s">
        <v>27</v>
      </c>
      <c r="B26">
        <v>1</v>
      </c>
      <c r="C26" s="1">
        <v>9403.68</v>
      </c>
    </row>
    <row r="27" spans="1:3" x14ac:dyDescent="0.25">
      <c r="A27" t="s">
        <v>28</v>
      </c>
      <c r="B27">
        <v>55</v>
      </c>
      <c r="C27" s="1">
        <v>62820.26</v>
      </c>
    </row>
    <row r="28" spans="1:3" x14ac:dyDescent="0.25">
      <c r="A28" t="s">
        <v>29</v>
      </c>
      <c r="B28">
        <v>811</v>
      </c>
      <c r="C28" s="1">
        <v>2708495.51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D5D41-34E9-4D18-A739-EF846A7F4278}">
  <dimension ref="A1:AB149"/>
  <sheetViews>
    <sheetView workbookViewId="0">
      <selection sqref="A1:AB149"/>
    </sheetView>
  </sheetViews>
  <sheetFormatPr defaultRowHeight="15" x14ac:dyDescent="0.25"/>
  <sheetData>
    <row r="1" spans="1:28" x14ac:dyDescent="0.25">
      <c r="A1" t="s">
        <v>131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</row>
    <row r="2" spans="1:28" x14ac:dyDescent="0.25">
      <c r="A2" t="s">
        <v>30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</v>
      </c>
      <c r="AB2">
        <v>1</v>
      </c>
    </row>
    <row r="3" spans="1:28" x14ac:dyDescent="0.25">
      <c r="A3" t="s">
        <v>132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2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3</v>
      </c>
      <c r="AB3">
        <v>5</v>
      </c>
    </row>
    <row r="4" spans="1:28" x14ac:dyDescent="0.25">
      <c r="A4" t="s">
        <v>133</v>
      </c>
      <c r="B4">
        <v>0</v>
      </c>
      <c r="C4">
        <v>0</v>
      </c>
      <c r="D4">
        <v>0</v>
      </c>
      <c r="E4">
        <v>3</v>
      </c>
      <c r="F4">
        <v>1</v>
      </c>
      <c r="G4">
        <v>1</v>
      </c>
      <c r="H4">
        <v>0</v>
      </c>
      <c r="I4">
        <v>1</v>
      </c>
      <c r="J4">
        <v>4</v>
      </c>
      <c r="K4">
        <v>1</v>
      </c>
      <c r="L4">
        <v>0</v>
      </c>
      <c r="M4">
        <v>0</v>
      </c>
      <c r="N4">
        <v>0</v>
      </c>
      <c r="O4">
        <v>0</v>
      </c>
      <c r="P4">
        <v>6</v>
      </c>
      <c r="Q4">
        <v>0</v>
      </c>
      <c r="R4">
        <v>0</v>
      </c>
      <c r="S4">
        <v>0</v>
      </c>
      <c r="T4">
        <v>0</v>
      </c>
      <c r="U4">
        <v>2</v>
      </c>
      <c r="V4">
        <v>1</v>
      </c>
      <c r="W4">
        <v>0</v>
      </c>
      <c r="X4">
        <v>0</v>
      </c>
      <c r="Y4">
        <v>0</v>
      </c>
      <c r="Z4">
        <v>0</v>
      </c>
      <c r="AA4">
        <v>28</v>
      </c>
      <c r="AB4">
        <v>48</v>
      </c>
    </row>
    <row r="5" spans="1:28" x14ac:dyDescent="0.25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6</v>
      </c>
      <c r="AB5">
        <v>6</v>
      </c>
    </row>
    <row r="6" spans="1:28" x14ac:dyDescent="0.25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1</v>
      </c>
      <c r="X6">
        <v>0</v>
      </c>
      <c r="Y6">
        <v>0</v>
      </c>
      <c r="Z6">
        <v>0</v>
      </c>
      <c r="AA6">
        <v>0</v>
      </c>
      <c r="AB6">
        <v>2</v>
      </c>
    </row>
    <row r="7" spans="1:28" x14ac:dyDescent="0.25">
      <c r="A7" t="s">
        <v>33</v>
      </c>
      <c r="B7">
        <v>0</v>
      </c>
      <c r="C7">
        <v>0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2</v>
      </c>
    </row>
    <row r="8" spans="1:28" x14ac:dyDescent="0.25">
      <c r="A8" t="s">
        <v>134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13</v>
      </c>
      <c r="K8">
        <v>0</v>
      </c>
      <c r="L8">
        <v>0</v>
      </c>
      <c r="M8">
        <v>0</v>
      </c>
      <c r="N8">
        <v>0</v>
      </c>
      <c r="O8">
        <v>0</v>
      </c>
      <c r="P8">
        <v>5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4</v>
      </c>
      <c r="X8">
        <v>0</v>
      </c>
      <c r="Y8">
        <v>0</v>
      </c>
      <c r="Z8">
        <v>0</v>
      </c>
      <c r="AA8">
        <v>17</v>
      </c>
      <c r="AB8">
        <v>39</v>
      </c>
    </row>
    <row r="9" spans="1:28" x14ac:dyDescent="0.25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1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1</v>
      </c>
    </row>
    <row r="10" spans="1:28" x14ac:dyDescent="0.25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2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2</v>
      </c>
    </row>
    <row r="11" spans="1:28" x14ac:dyDescent="0.25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</row>
    <row r="12" spans="1:28" x14ac:dyDescent="0.25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2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2</v>
      </c>
    </row>
    <row r="13" spans="1:28" x14ac:dyDescent="0.25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</row>
    <row r="14" spans="1:28" x14ac:dyDescent="0.25">
      <c r="A14" t="s">
        <v>135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3</v>
      </c>
    </row>
    <row r="15" spans="1:28" x14ac:dyDescent="0.25">
      <c r="A15" t="s">
        <v>136</v>
      </c>
      <c r="B15">
        <v>0</v>
      </c>
      <c r="C15">
        <v>0</v>
      </c>
      <c r="D15">
        <v>0</v>
      </c>
      <c r="E15">
        <v>0</v>
      </c>
      <c r="F15">
        <v>2</v>
      </c>
      <c r="G15">
        <v>0</v>
      </c>
      <c r="H15">
        <v>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3</v>
      </c>
      <c r="R15">
        <v>0</v>
      </c>
      <c r="S15">
        <v>0</v>
      </c>
      <c r="T15">
        <v>1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8</v>
      </c>
    </row>
    <row r="16" spans="1:28" x14ac:dyDescent="0.25">
      <c r="A16" t="s">
        <v>137</v>
      </c>
      <c r="B16">
        <v>0</v>
      </c>
      <c r="C16">
        <v>3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3</v>
      </c>
    </row>
    <row r="17" spans="1:28" x14ac:dyDescent="0.25">
      <c r="A17" t="s">
        <v>39</v>
      </c>
      <c r="B17">
        <v>0</v>
      </c>
      <c r="C17">
        <v>1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0</v>
      </c>
      <c r="Y17">
        <v>0</v>
      </c>
      <c r="Z17">
        <v>0</v>
      </c>
      <c r="AA17">
        <v>0</v>
      </c>
      <c r="AB17">
        <v>4</v>
      </c>
    </row>
    <row r="18" spans="1:28" x14ac:dyDescent="0.25">
      <c r="A18" t="s">
        <v>40</v>
      </c>
      <c r="B18">
        <v>0</v>
      </c>
      <c r="C18">
        <v>3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2</v>
      </c>
      <c r="Q18">
        <v>1</v>
      </c>
      <c r="R18">
        <v>0</v>
      </c>
      <c r="S18">
        <v>2</v>
      </c>
      <c r="T18">
        <v>0</v>
      </c>
      <c r="U18">
        <v>0</v>
      </c>
      <c r="V18">
        <v>0</v>
      </c>
      <c r="W18">
        <v>1</v>
      </c>
      <c r="X18">
        <v>0</v>
      </c>
      <c r="Y18">
        <v>0</v>
      </c>
      <c r="Z18">
        <v>0</v>
      </c>
      <c r="AA18">
        <v>0</v>
      </c>
      <c r="AB18">
        <v>10</v>
      </c>
    </row>
    <row r="19" spans="1:28" x14ac:dyDescent="0.25">
      <c r="A19" t="s">
        <v>41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2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2</v>
      </c>
    </row>
    <row r="20" spans="1:28" x14ac:dyDescent="0.25">
      <c r="A20" t="s">
        <v>42</v>
      </c>
      <c r="B20">
        <v>0</v>
      </c>
      <c r="C20">
        <v>0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</row>
    <row r="21" spans="1:28" x14ac:dyDescent="0.25">
      <c r="A21" t="s">
        <v>43</v>
      </c>
      <c r="B21">
        <v>0</v>
      </c>
      <c r="C21">
        <v>0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1</v>
      </c>
    </row>
    <row r="22" spans="1:28" x14ac:dyDescent="0.25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2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2</v>
      </c>
    </row>
    <row r="23" spans="1:28" x14ac:dyDescent="0.25">
      <c r="A23" t="s">
        <v>45</v>
      </c>
      <c r="B23">
        <v>0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1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2</v>
      </c>
    </row>
    <row r="24" spans="1:28" x14ac:dyDescent="0.25">
      <c r="A24" t="s">
        <v>46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</v>
      </c>
    </row>
    <row r="25" spans="1:28" x14ac:dyDescent="0.25">
      <c r="A25" t="s">
        <v>47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</v>
      </c>
    </row>
    <row r="26" spans="1:28" x14ac:dyDescent="0.25">
      <c r="A26" t="s">
        <v>138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</row>
    <row r="27" spans="1:28" x14ac:dyDescent="0.25">
      <c r="A27" t="s">
        <v>48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2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2</v>
      </c>
    </row>
    <row r="28" spans="1:28" x14ac:dyDescent="0.25">
      <c r="A28" t="s">
        <v>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1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</row>
    <row r="29" spans="1:28" x14ac:dyDescent="0.25">
      <c r="A29" t="s">
        <v>50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</v>
      </c>
    </row>
    <row r="30" spans="1:28" x14ac:dyDescent="0.25">
      <c r="A30" t="s">
        <v>51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2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2</v>
      </c>
    </row>
    <row r="31" spans="1:28" x14ac:dyDescent="0.25">
      <c r="A31" t="s">
        <v>139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4</v>
      </c>
      <c r="Y31">
        <v>0</v>
      </c>
      <c r="Z31">
        <v>0</v>
      </c>
      <c r="AA31">
        <v>0</v>
      </c>
      <c r="AB31">
        <v>4</v>
      </c>
    </row>
    <row r="32" spans="1:28" x14ac:dyDescent="0.25">
      <c r="A32" t="s">
        <v>140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1</v>
      </c>
      <c r="AA32">
        <v>0</v>
      </c>
      <c r="AB32">
        <v>2</v>
      </c>
    </row>
    <row r="33" spans="1:28" x14ac:dyDescent="0.25">
      <c r="A33" t="s">
        <v>52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</row>
    <row r="34" spans="1:28" x14ac:dyDescent="0.25">
      <c r="A34" t="s">
        <v>53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1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1</v>
      </c>
      <c r="Z34">
        <v>0</v>
      </c>
      <c r="AA34">
        <v>0</v>
      </c>
      <c r="AB34">
        <v>2</v>
      </c>
    </row>
    <row r="35" spans="1:28" x14ac:dyDescent="0.25">
      <c r="A35" t="s">
        <v>54</v>
      </c>
      <c r="B35">
        <v>0</v>
      </c>
      <c r="C35">
        <v>0</v>
      </c>
      <c r="D35">
        <v>0</v>
      </c>
      <c r="E35">
        <v>0</v>
      </c>
      <c r="F35">
        <v>5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1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3</v>
      </c>
      <c r="Z35">
        <v>0</v>
      </c>
      <c r="AA35">
        <v>0</v>
      </c>
      <c r="AB35">
        <v>9</v>
      </c>
    </row>
    <row r="36" spans="1:28" x14ac:dyDescent="0.25">
      <c r="A36" t="s">
        <v>55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</row>
    <row r="37" spans="1:28" x14ac:dyDescent="0.25">
      <c r="A37" t="s">
        <v>141</v>
      </c>
      <c r="B37">
        <v>0</v>
      </c>
      <c r="C37">
        <v>0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</v>
      </c>
    </row>
    <row r="38" spans="1:28" x14ac:dyDescent="0.25">
      <c r="A38" t="s">
        <v>56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1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</v>
      </c>
    </row>
    <row r="39" spans="1:28" x14ac:dyDescent="0.25">
      <c r="A39" t="s">
        <v>57</v>
      </c>
      <c r="B39">
        <v>0</v>
      </c>
      <c r="C39">
        <v>0</v>
      </c>
      <c r="D39">
        <v>0</v>
      </c>
      <c r="E39">
        <v>3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3</v>
      </c>
      <c r="X39">
        <v>0</v>
      </c>
      <c r="Y39">
        <v>0</v>
      </c>
      <c r="Z39">
        <v>0</v>
      </c>
      <c r="AA39">
        <v>0</v>
      </c>
      <c r="AB39">
        <v>6</v>
      </c>
    </row>
    <row r="40" spans="1:28" x14ac:dyDescent="0.25">
      <c r="A40" t="s">
        <v>58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1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1</v>
      </c>
    </row>
    <row r="41" spans="1:28" x14ac:dyDescent="0.25">
      <c r="A41" t="s">
        <v>59</v>
      </c>
      <c r="B41">
        <v>0</v>
      </c>
      <c r="C41">
        <v>0</v>
      </c>
      <c r="D41">
        <v>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2</v>
      </c>
    </row>
    <row r="42" spans="1:28" x14ac:dyDescent="0.25">
      <c r="A42" t="s">
        <v>60</v>
      </c>
      <c r="B42">
        <v>0</v>
      </c>
      <c r="C42">
        <v>0</v>
      </c>
      <c r="D42">
        <v>0</v>
      </c>
      <c r="E42">
        <v>3</v>
      </c>
      <c r="F42">
        <v>20</v>
      </c>
      <c r="G42">
        <v>0</v>
      </c>
      <c r="H42">
        <v>0</v>
      </c>
      <c r="I42">
        <v>0</v>
      </c>
      <c r="J42">
        <v>1</v>
      </c>
      <c r="K42">
        <v>0</v>
      </c>
      <c r="L42">
        <v>4</v>
      </c>
      <c r="M42">
        <v>0</v>
      </c>
      <c r="N42">
        <v>0</v>
      </c>
      <c r="O42">
        <v>4</v>
      </c>
      <c r="P42">
        <v>8</v>
      </c>
      <c r="Q42">
        <v>3</v>
      </c>
      <c r="R42">
        <v>0</v>
      </c>
      <c r="S42">
        <v>0</v>
      </c>
      <c r="T42">
        <v>1</v>
      </c>
      <c r="U42">
        <v>0</v>
      </c>
      <c r="V42">
        <v>0</v>
      </c>
      <c r="W42">
        <v>6</v>
      </c>
      <c r="X42">
        <v>0</v>
      </c>
      <c r="Y42">
        <v>2</v>
      </c>
      <c r="Z42">
        <v>0</v>
      </c>
      <c r="AA42">
        <v>0</v>
      </c>
      <c r="AB42">
        <v>52</v>
      </c>
    </row>
    <row r="43" spans="1:28" x14ac:dyDescent="0.25">
      <c r="A43" t="s">
        <v>61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1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1</v>
      </c>
    </row>
    <row r="44" spans="1:28" x14ac:dyDescent="0.25">
      <c r="A44" t="s">
        <v>62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1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1</v>
      </c>
    </row>
    <row r="45" spans="1:28" x14ac:dyDescent="0.25">
      <c r="A45" t="s">
        <v>63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</v>
      </c>
      <c r="X45">
        <v>0</v>
      </c>
      <c r="Y45">
        <v>1</v>
      </c>
      <c r="Z45">
        <v>0</v>
      </c>
      <c r="AA45">
        <v>0</v>
      </c>
      <c r="AB45">
        <v>2</v>
      </c>
    </row>
    <row r="46" spans="1:28" x14ac:dyDescent="0.25">
      <c r="A46" t="s">
        <v>64</v>
      </c>
      <c r="B46">
        <v>0</v>
      </c>
      <c r="C46">
        <v>0</v>
      </c>
      <c r="D46">
        <v>0</v>
      </c>
      <c r="E46">
        <v>0</v>
      </c>
      <c r="F46">
        <v>1</v>
      </c>
      <c r="G46">
        <v>0</v>
      </c>
      <c r="H46">
        <v>0</v>
      </c>
      <c r="I46">
        <v>0</v>
      </c>
      <c r="J46">
        <v>3</v>
      </c>
      <c r="K46">
        <v>0</v>
      </c>
      <c r="L46">
        <v>0</v>
      </c>
      <c r="M46">
        <v>0</v>
      </c>
      <c r="N46">
        <v>0</v>
      </c>
      <c r="O46">
        <v>0</v>
      </c>
      <c r="P46">
        <v>1</v>
      </c>
      <c r="Q46">
        <v>0</v>
      </c>
      <c r="R46">
        <v>0</v>
      </c>
      <c r="S46">
        <v>0</v>
      </c>
      <c r="T46">
        <v>1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6</v>
      </c>
    </row>
    <row r="47" spans="1:28" x14ac:dyDescent="0.25">
      <c r="A47" t="s">
        <v>65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</v>
      </c>
    </row>
    <row r="48" spans="1:28" x14ac:dyDescent="0.25">
      <c r="A48" t="s">
        <v>66</v>
      </c>
      <c r="B48">
        <v>0</v>
      </c>
      <c r="C48">
        <v>0</v>
      </c>
      <c r="D48">
        <v>0</v>
      </c>
      <c r="E48">
        <v>3</v>
      </c>
      <c r="F48">
        <v>13</v>
      </c>
      <c r="G48">
        <v>0</v>
      </c>
      <c r="H48">
        <v>0</v>
      </c>
      <c r="I48">
        <v>0</v>
      </c>
      <c r="J48">
        <v>1</v>
      </c>
      <c r="K48">
        <v>0</v>
      </c>
      <c r="L48">
        <v>0</v>
      </c>
      <c r="M48">
        <v>1</v>
      </c>
      <c r="N48">
        <v>0</v>
      </c>
      <c r="O48">
        <v>3</v>
      </c>
      <c r="P48">
        <v>3</v>
      </c>
      <c r="Q48">
        <v>1</v>
      </c>
      <c r="R48">
        <v>0</v>
      </c>
      <c r="S48">
        <v>0</v>
      </c>
      <c r="T48">
        <v>0</v>
      </c>
      <c r="U48">
        <v>1</v>
      </c>
      <c r="V48">
        <v>0</v>
      </c>
      <c r="W48">
        <v>1</v>
      </c>
      <c r="X48">
        <v>0</v>
      </c>
      <c r="Y48">
        <v>2</v>
      </c>
      <c r="Z48">
        <v>0</v>
      </c>
      <c r="AA48">
        <v>0</v>
      </c>
      <c r="AB48">
        <v>29</v>
      </c>
    </row>
    <row r="49" spans="1:28" x14ac:dyDescent="0.25">
      <c r="A49" t="s">
        <v>67</v>
      </c>
      <c r="B49">
        <v>0</v>
      </c>
      <c r="C49">
        <v>0</v>
      </c>
      <c r="D49">
        <v>0</v>
      </c>
      <c r="E49">
        <v>0</v>
      </c>
      <c r="F49">
        <v>3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2</v>
      </c>
      <c r="P49">
        <v>2</v>
      </c>
      <c r="Q49">
        <v>3</v>
      </c>
      <c r="R49">
        <v>0</v>
      </c>
      <c r="S49">
        <v>1</v>
      </c>
      <c r="T49">
        <v>0</v>
      </c>
      <c r="U49">
        <v>0</v>
      </c>
      <c r="V49">
        <v>0</v>
      </c>
      <c r="W49">
        <v>0</v>
      </c>
      <c r="X49">
        <v>0</v>
      </c>
      <c r="Y49">
        <v>1</v>
      </c>
      <c r="Z49">
        <v>0</v>
      </c>
      <c r="AA49">
        <v>0</v>
      </c>
      <c r="AB49">
        <v>12</v>
      </c>
    </row>
    <row r="50" spans="1:28" x14ac:dyDescent="0.25">
      <c r="A50" t="s">
        <v>142</v>
      </c>
      <c r="B50">
        <v>1</v>
      </c>
      <c r="C50">
        <v>0</v>
      </c>
      <c r="D50">
        <v>0</v>
      </c>
      <c r="E50">
        <v>2</v>
      </c>
      <c r="F50">
        <v>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5</v>
      </c>
    </row>
    <row r="51" spans="1:28" x14ac:dyDescent="0.25">
      <c r="A51" t="s">
        <v>143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2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2</v>
      </c>
    </row>
    <row r="52" spans="1:28" x14ac:dyDescent="0.25">
      <c r="A52" t="s">
        <v>144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2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2</v>
      </c>
    </row>
    <row r="53" spans="1:28" x14ac:dyDescent="0.25">
      <c r="A53" t="s">
        <v>145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1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1</v>
      </c>
    </row>
    <row r="54" spans="1:28" x14ac:dyDescent="0.25">
      <c r="A54" t="s">
        <v>146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1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1</v>
      </c>
    </row>
    <row r="55" spans="1:28" x14ac:dyDescent="0.25">
      <c r="A55" t="s">
        <v>68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1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1</v>
      </c>
    </row>
    <row r="56" spans="1:28" x14ac:dyDescent="0.25">
      <c r="A56" t="s">
        <v>147</v>
      </c>
      <c r="B56">
        <v>0</v>
      </c>
      <c r="C56">
        <v>0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1</v>
      </c>
    </row>
    <row r="57" spans="1:28" x14ac:dyDescent="0.25">
      <c r="A57" t="s">
        <v>69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1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</v>
      </c>
    </row>
    <row r="58" spans="1:28" x14ac:dyDescent="0.25">
      <c r="A58" t="s">
        <v>70</v>
      </c>
      <c r="B58">
        <v>0</v>
      </c>
      <c r="C58">
        <v>0</v>
      </c>
      <c r="D58">
        <v>0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1</v>
      </c>
    </row>
    <row r="59" spans="1:28" x14ac:dyDescent="0.25">
      <c r="A59" t="s">
        <v>148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1</v>
      </c>
    </row>
    <row r="60" spans="1:28" x14ac:dyDescent="0.25">
      <c r="A60" t="s">
        <v>149</v>
      </c>
      <c r="B60">
        <v>0</v>
      </c>
      <c r="C60">
        <v>0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</row>
    <row r="61" spans="1:28" x14ac:dyDescent="0.25">
      <c r="A61" t="s">
        <v>150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</row>
    <row r="62" spans="1:28" x14ac:dyDescent="0.25">
      <c r="A62" t="s">
        <v>151</v>
      </c>
      <c r="B62">
        <v>0</v>
      </c>
      <c r="C62">
        <v>0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</row>
    <row r="63" spans="1:28" x14ac:dyDescent="0.25">
      <c r="A63" t="s">
        <v>152</v>
      </c>
      <c r="B63">
        <v>0</v>
      </c>
      <c r="C63">
        <v>0</v>
      </c>
      <c r="D63">
        <v>0</v>
      </c>
      <c r="E63">
        <v>2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3</v>
      </c>
    </row>
    <row r="64" spans="1:28" x14ac:dyDescent="0.25">
      <c r="A64" t="s">
        <v>153</v>
      </c>
      <c r="B64">
        <v>0</v>
      </c>
      <c r="C64">
        <v>2</v>
      </c>
      <c r="D64">
        <v>0</v>
      </c>
      <c r="E64">
        <v>5</v>
      </c>
      <c r="F64">
        <v>0</v>
      </c>
      <c r="G64">
        <v>0</v>
      </c>
      <c r="H64">
        <v>0</v>
      </c>
      <c r="I64">
        <v>0</v>
      </c>
      <c r="J64">
        <v>3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1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12</v>
      </c>
    </row>
    <row r="65" spans="1:28" x14ac:dyDescent="0.25">
      <c r="A65" t="s">
        <v>71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</row>
    <row r="66" spans="1:28" x14ac:dyDescent="0.25">
      <c r="A66" t="s">
        <v>154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</v>
      </c>
    </row>
    <row r="67" spans="1:28" x14ac:dyDescent="0.25">
      <c r="A67" t="s">
        <v>155</v>
      </c>
      <c r="B67">
        <v>0</v>
      </c>
      <c r="C67">
        <v>0</v>
      </c>
      <c r="D67">
        <v>0</v>
      </c>
      <c r="E67">
        <v>1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</v>
      </c>
    </row>
    <row r="68" spans="1:28" x14ac:dyDescent="0.25">
      <c r="A68" t="s">
        <v>72</v>
      </c>
      <c r="B68">
        <v>0</v>
      </c>
      <c r="C68">
        <v>2</v>
      </c>
      <c r="D68">
        <v>0</v>
      </c>
      <c r="E68">
        <v>2</v>
      </c>
      <c r="F68">
        <v>0</v>
      </c>
      <c r="G68">
        <v>0</v>
      </c>
      <c r="H68">
        <v>0</v>
      </c>
      <c r="I68">
        <v>0</v>
      </c>
      <c r="J68">
        <v>2</v>
      </c>
      <c r="K68">
        <v>0</v>
      </c>
      <c r="L68">
        <v>0</v>
      </c>
      <c r="M68">
        <v>0</v>
      </c>
      <c r="N68">
        <v>0</v>
      </c>
      <c r="O68">
        <v>0</v>
      </c>
      <c r="P68">
        <v>6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12</v>
      </c>
    </row>
    <row r="69" spans="1:28" x14ac:dyDescent="0.25">
      <c r="A69" t="s">
        <v>156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1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1</v>
      </c>
    </row>
    <row r="70" spans="1:28" x14ac:dyDescent="0.25">
      <c r="A70" t="s">
        <v>157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2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2</v>
      </c>
    </row>
    <row r="71" spans="1:28" x14ac:dyDescent="0.25">
      <c r="A71" t="s">
        <v>158</v>
      </c>
      <c r="B71">
        <v>0</v>
      </c>
      <c r="C71">
        <v>0</v>
      </c>
      <c r="D71">
        <v>0</v>
      </c>
      <c r="E71">
        <v>0</v>
      </c>
      <c r="F71">
        <v>1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1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2</v>
      </c>
    </row>
    <row r="72" spans="1:28" x14ac:dyDescent="0.25">
      <c r="A72" t="s">
        <v>73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</v>
      </c>
    </row>
    <row r="73" spans="1:28" x14ac:dyDescent="0.25">
      <c r="A73" t="s">
        <v>159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</row>
    <row r="74" spans="1:28" x14ac:dyDescent="0.25">
      <c r="A74" t="s">
        <v>74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1</v>
      </c>
    </row>
    <row r="75" spans="1:28" x14ac:dyDescent="0.25">
      <c r="A75" t="s">
        <v>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1</v>
      </c>
      <c r="Z75">
        <v>0</v>
      </c>
      <c r="AA75">
        <v>0</v>
      </c>
      <c r="AB75">
        <v>1</v>
      </c>
    </row>
    <row r="76" spans="1:28" x14ac:dyDescent="0.25">
      <c r="A76" t="s">
        <v>160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1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1</v>
      </c>
    </row>
    <row r="77" spans="1:28" x14ac:dyDescent="0.25">
      <c r="A77" t="s">
        <v>161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1</v>
      </c>
      <c r="K77">
        <v>0</v>
      </c>
      <c r="L77">
        <v>0</v>
      </c>
      <c r="M77">
        <v>0</v>
      </c>
      <c r="N77">
        <v>0</v>
      </c>
      <c r="O77">
        <v>1</v>
      </c>
      <c r="P77">
        <v>6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</v>
      </c>
      <c r="X77">
        <v>0</v>
      </c>
      <c r="Y77">
        <v>1</v>
      </c>
      <c r="Z77">
        <v>0</v>
      </c>
      <c r="AA77">
        <v>0</v>
      </c>
      <c r="AB77">
        <v>10</v>
      </c>
    </row>
    <row r="78" spans="1:28" x14ac:dyDescent="0.25">
      <c r="A78" t="s">
        <v>76</v>
      </c>
      <c r="B78">
        <v>0</v>
      </c>
      <c r="C78">
        <v>3</v>
      </c>
      <c r="D78">
        <v>0</v>
      </c>
      <c r="E78">
        <v>40</v>
      </c>
      <c r="F78">
        <v>4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1</v>
      </c>
      <c r="O78">
        <v>0</v>
      </c>
      <c r="P78">
        <v>1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</v>
      </c>
      <c r="X78">
        <v>0</v>
      </c>
      <c r="Y78">
        <v>0</v>
      </c>
      <c r="Z78">
        <v>0</v>
      </c>
      <c r="AA78">
        <v>0</v>
      </c>
      <c r="AB78">
        <v>50</v>
      </c>
    </row>
    <row r="79" spans="1:28" x14ac:dyDescent="0.25">
      <c r="A79" t="s">
        <v>77</v>
      </c>
      <c r="B79">
        <v>0</v>
      </c>
      <c r="C79">
        <v>0</v>
      </c>
      <c r="D79">
        <v>0</v>
      </c>
      <c r="E79">
        <v>2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3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5</v>
      </c>
    </row>
    <row r="80" spans="1:28" x14ac:dyDescent="0.25">
      <c r="A80" t="s">
        <v>78</v>
      </c>
      <c r="B80">
        <v>0</v>
      </c>
      <c r="C80">
        <v>3</v>
      </c>
      <c r="D80">
        <v>0</v>
      </c>
      <c r="E80">
        <v>3</v>
      </c>
      <c r="F80">
        <v>0</v>
      </c>
      <c r="G80">
        <v>0</v>
      </c>
      <c r="H80">
        <v>1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1</v>
      </c>
      <c r="S80">
        <v>0</v>
      </c>
      <c r="T80">
        <v>1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11</v>
      </c>
    </row>
    <row r="81" spans="1:28" x14ac:dyDescent="0.25">
      <c r="A81" t="s">
        <v>79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1</v>
      </c>
    </row>
    <row r="82" spans="1:28" x14ac:dyDescent="0.25">
      <c r="A82" t="s">
        <v>80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3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3</v>
      </c>
    </row>
    <row r="83" spans="1:28" x14ac:dyDescent="0.25">
      <c r="A83" t="s">
        <v>81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2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2</v>
      </c>
    </row>
    <row r="84" spans="1:28" x14ac:dyDescent="0.25">
      <c r="A84" t="s">
        <v>82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1</v>
      </c>
    </row>
    <row r="85" spans="1:28" x14ac:dyDescent="0.25">
      <c r="A85" t="s">
        <v>162</v>
      </c>
      <c r="B85">
        <v>0</v>
      </c>
      <c r="C85">
        <v>4</v>
      </c>
      <c r="D85">
        <v>0</v>
      </c>
      <c r="E85">
        <v>4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7</v>
      </c>
      <c r="Q85">
        <v>0</v>
      </c>
      <c r="R85">
        <v>0</v>
      </c>
      <c r="S85">
        <v>0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16</v>
      </c>
    </row>
    <row r="86" spans="1:28" x14ac:dyDescent="0.25">
      <c r="A86" t="s">
        <v>83</v>
      </c>
      <c r="B86">
        <v>0</v>
      </c>
      <c r="C86">
        <v>0</v>
      </c>
      <c r="D86">
        <v>0</v>
      </c>
      <c r="E86">
        <v>1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1</v>
      </c>
    </row>
    <row r="87" spans="1:28" x14ac:dyDescent="0.25">
      <c r="A87" t="s">
        <v>84</v>
      </c>
      <c r="B87">
        <v>0</v>
      </c>
      <c r="C87">
        <v>0</v>
      </c>
      <c r="D87">
        <v>0</v>
      </c>
      <c r="E87">
        <v>1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1</v>
      </c>
    </row>
    <row r="88" spans="1:28" x14ac:dyDescent="0.25">
      <c r="A88" t="s">
        <v>85</v>
      </c>
      <c r="B88">
        <v>0</v>
      </c>
      <c r="C88">
        <v>0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2</v>
      </c>
    </row>
    <row r="89" spans="1:28" x14ac:dyDescent="0.25">
      <c r="A89" t="s">
        <v>163</v>
      </c>
      <c r="B89">
        <v>0</v>
      </c>
      <c r="C89">
        <v>0</v>
      </c>
      <c r="D89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</v>
      </c>
    </row>
    <row r="90" spans="1:28" x14ac:dyDescent="0.25">
      <c r="A90" t="s">
        <v>86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</row>
    <row r="91" spans="1:28" x14ac:dyDescent="0.25">
      <c r="A91" t="s">
        <v>87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</v>
      </c>
      <c r="Z91">
        <v>0</v>
      </c>
      <c r="AA91">
        <v>0</v>
      </c>
      <c r="AB91">
        <v>1</v>
      </c>
    </row>
    <row r="92" spans="1:28" x14ac:dyDescent="0.25">
      <c r="A92" t="s">
        <v>88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3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2</v>
      </c>
      <c r="Z92">
        <v>0</v>
      </c>
      <c r="AA92">
        <v>0</v>
      </c>
      <c r="AB92">
        <v>5</v>
      </c>
    </row>
    <row r="93" spans="1:28" x14ac:dyDescent="0.25">
      <c r="A93" t="s">
        <v>89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1</v>
      </c>
    </row>
    <row r="94" spans="1:28" x14ac:dyDescent="0.25">
      <c r="A94" t="s">
        <v>90</v>
      </c>
      <c r="B94">
        <v>0</v>
      </c>
      <c r="C94">
        <v>0</v>
      </c>
      <c r="D94">
        <v>0</v>
      </c>
      <c r="E94">
        <v>1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1</v>
      </c>
    </row>
    <row r="95" spans="1:28" x14ac:dyDescent="0.25">
      <c r="A95" t="s">
        <v>91</v>
      </c>
      <c r="B95">
        <v>0</v>
      </c>
      <c r="C95">
        <v>0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2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4</v>
      </c>
    </row>
    <row r="96" spans="1:28" x14ac:dyDescent="0.25">
      <c r="A96" t="s">
        <v>92</v>
      </c>
      <c r="B96">
        <v>0</v>
      </c>
      <c r="C96">
        <v>0</v>
      </c>
      <c r="D96">
        <v>0</v>
      </c>
      <c r="E96">
        <v>5</v>
      </c>
      <c r="F96">
        <v>0</v>
      </c>
      <c r="G96">
        <v>0</v>
      </c>
      <c r="H96">
        <v>0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1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7</v>
      </c>
    </row>
    <row r="97" spans="1:28" x14ac:dyDescent="0.25">
      <c r="A97" t="s">
        <v>93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1</v>
      </c>
    </row>
    <row r="98" spans="1:28" x14ac:dyDescent="0.25">
      <c r="A98" t="s">
        <v>94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2</v>
      </c>
    </row>
    <row r="99" spans="1:28" x14ac:dyDescent="0.25">
      <c r="A99" t="s">
        <v>95</v>
      </c>
      <c r="B99">
        <v>0</v>
      </c>
      <c r="C99">
        <v>0</v>
      </c>
      <c r="D99">
        <v>0</v>
      </c>
      <c r="E99">
        <v>0</v>
      </c>
      <c r="F99">
        <v>21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  <c r="O99">
        <v>5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27</v>
      </c>
    </row>
    <row r="100" spans="1:28" x14ac:dyDescent="0.25">
      <c r="A100" t="s">
        <v>96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1</v>
      </c>
    </row>
    <row r="101" spans="1:28" x14ac:dyDescent="0.25">
      <c r="A101" t="s">
        <v>97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0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3</v>
      </c>
    </row>
    <row r="102" spans="1:28" x14ac:dyDescent="0.25">
      <c r="A102" t="s">
        <v>164</v>
      </c>
      <c r="B102">
        <v>0</v>
      </c>
      <c r="C102">
        <v>1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1</v>
      </c>
      <c r="X102">
        <v>0</v>
      </c>
      <c r="Y102">
        <v>2</v>
      </c>
      <c r="Z102">
        <v>0</v>
      </c>
      <c r="AA102">
        <v>0</v>
      </c>
      <c r="AB102">
        <v>7</v>
      </c>
    </row>
    <row r="103" spans="1:28" x14ac:dyDescent="0.25">
      <c r="A103" t="s">
        <v>98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1</v>
      </c>
    </row>
    <row r="104" spans="1:28" x14ac:dyDescent="0.25">
      <c r="A104" t="s">
        <v>99</v>
      </c>
      <c r="B104">
        <v>0</v>
      </c>
      <c r="C104">
        <v>0</v>
      </c>
      <c r="D104">
        <v>1</v>
      </c>
      <c r="E104">
        <v>0</v>
      </c>
      <c r="F104">
        <v>9</v>
      </c>
      <c r="G104">
        <v>0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1</v>
      </c>
      <c r="P104">
        <v>1</v>
      </c>
      <c r="Q104">
        <v>0</v>
      </c>
      <c r="R104">
        <v>0</v>
      </c>
      <c r="S104">
        <v>0</v>
      </c>
      <c r="T104">
        <v>4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17</v>
      </c>
    </row>
    <row r="105" spans="1:28" x14ac:dyDescent="0.25">
      <c r="A105" t="s">
        <v>100</v>
      </c>
      <c r="B105">
        <v>0</v>
      </c>
      <c r="C105">
        <v>1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0</v>
      </c>
      <c r="AA105">
        <v>0</v>
      </c>
      <c r="AB105">
        <v>2</v>
      </c>
    </row>
    <row r="106" spans="1:28" x14ac:dyDescent="0.25">
      <c r="A106" t="s">
        <v>101</v>
      </c>
      <c r="B106">
        <v>0</v>
      </c>
      <c r="C106">
        <v>0</v>
      </c>
      <c r="D106">
        <v>0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1</v>
      </c>
      <c r="Z106">
        <v>0</v>
      </c>
      <c r="AA106">
        <v>0</v>
      </c>
      <c r="AB106">
        <v>2</v>
      </c>
    </row>
    <row r="107" spans="1:28" x14ac:dyDescent="0.25">
      <c r="A107" t="s">
        <v>102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1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1</v>
      </c>
    </row>
    <row r="108" spans="1:28" x14ac:dyDescent="0.25">
      <c r="A108" t="s">
        <v>103</v>
      </c>
      <c r="B108">
        <v>0</v>
      </c>
      <c r="C108">
        <v>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1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2</v>
      </c>
    </row>
    <row r="109" spans="1:28" x14ac:dyDescent="0.25">
      <c r="A109" t="s">
        <v>104</v>
      </c>
      <c r="B109">
        <v>0</v>
      </c>
      <c r="C109">
        <v>0</v>
      </c>
      <c r="D109">
        <v>0</v>
      </c>
      <c r="E109">
        <v>0</v>
      </c>
      <c r="F109">
        <v>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3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1</v>
      </c>
      <c r="Z109">
        <v>0</v>
      </c>
      <c r="AA109">
        <v>0</v>
      </c>
      <c r="AB109">
        <v>5</v>
      </c>
    </row>
    <row r="110" spans="1:28" x14ac:dyDescent="0.25">
      <c r="A110" t="s">
        <v>105</v>
      </c>
      <c r="B110">
        <v>0</v>
      </c>
      <c r="C110">
        <v>0</v>
      </c>
      <c r="D110">
        <v>1</v>
      </c>
      <c r="E110">
        <v>0</v>
      </c>
      <c r="F110">
        <v>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2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</v>
      </c>
      <c r="X110">
        <v>0</v>
      </c>
      <c r="Y110">
        <v>0</v>
      </c>
      <c r="Z110">
        <v>0</v>
      </c>
      <c r="AA110">
        <v>0</v>
      </c>
      <c r="AB110">
        <v>5</v>
      </c>
    </row>
    <row r="111" spans="1:28" x14ac:dyDescent="0.25">
      <c r="A111" t="s">
        <v>106</v>
      </c>
      <c r="B111">
        <v>0</v>
      </c>
      <c r="C111">
        <v>0</v>
      </c>
      <c r="D111">
        <v>1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1</v>
      </c>
      <c r="Z111">
        <v>0</v>
      </c>
      <c r="AA111">
        <v>0</v>
      </c>
      <c r="AB111">
        <v>3</v>
      </c>
    </row>
    <row r="112" spans="1:28" x14ac:dyDescent="0.25">
      <c r="A112" t="s">
        <v>107</v>
      </c>
      <c r="B112">
        <v>0</v>
      </c>
      <c r="C112">
        <v>0</v>
      </c>
      <c r="D112">
        <v>0</v>
      </c>
      <c r="E112">
        <v>0</v>
      </c>
      <c r="F112">
        <v>1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1</v>
      </c>
    </row>
    <row r="113" spans="1:28" x14ac:dyDescent="0.25">
      <c r="A113" t="s">
        <v>108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1</v>
      </c>
      <c r="Z113">
        <v>0</v>
      </c>
      <c r="AA113">
        <v>0</v>
      </c>
      <c r="AB113">
        <v>1</v>
      </c>
    </row>
    <row r="114" spans="1:28" x14ac:dyDescent="0.25">
      <c r="A114" t="s">
        <v>109</v>
      </c>
      <c r="B114">
        <v>0</v>
      </c>
      <c r="C114">
        <v>0</v>
      </c>
      <c r="D114">
        <v>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1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2</v>
      </c>
    </row>
    <row r="115" spans="1:28" x14ac:dyDescent="0.25">
      <c r="A115" t="s">
        <v>110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1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1</v>
      </c>
    </row>
    <row r="116" spans="1:28" x14ac:dyDescent="0.25">
      <c r="A116" t="s">
        <v>165</v>
      </c>
      <c r="B116">
        <v>0</v>
      </c>
      <c r="C116">
        <v>2</v>
      </c>
      <c r="D116">
        <v>0</v>
      </c>
      <c r="E116">
        <v>3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2</v>
      </c>
      <c r="R116">
        <v>0</v>
      </c>
      <c r="S116">
        <v>0</v>
      </c>
      <c r="T116">
        <v>2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9</v>
      </c>
    </row>
    <row r="117" spans="1:28" x14ac:dyDescent="0.25">
      <c r="A117" t="s">
        <v>111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3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4</v>
      </c>
    </row>
    <row r="118" spans="1:28" x14ac:dyDescent="0.25">
      <c r="A118" t="s">
        <v>112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</v>
      </c>
    </row>
    <row r="119" spans="1:28" x14ac:dyDescent="0.25">
      <c r="A119" t="s">
        <v>166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2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2</v>
      </c>
    </row>
    <row r="120" spans="1:28" x14ac:dyDescent="0.25">
      <c r="A120" t="s">
        <v>113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1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</v>
      </c>
      <c r="Q120">
        <v>0</v>
      </c>
      <c r="R120">
        <v>0</v>
      </c>
      <c r="S120">
        <v>0</v>
      </c>
      <c r="T120">
        <v>2</v>
      </c>
      <c r="U120">
        <v>0</v>
      </c>
      <c r="V120">
        <v>0</v>
      </c>
      <c r="W120">
        <v>0</v>
      </c>
      <c r="X120">
        <v>0</v>
      </c>
      <c r="Y120">
        <v>1</v>
      </c>
      <c r="Z120">
        <v>0</v>
      </c>
      <c r="AA120">
        <v>0</v>
      </c>
      <c r="AB120">
        <v>6</v>
      </c>
    </row>
    <row r="121" spans="1:28" x14ac:dyDescent="0.25">
      <c r="A121" t="s">
        <v>167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1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1</v>
      </c>
    </row>
    <row r="122" spans="1:28" x14ac:dyDescent="0.25">
      <c r="A122" t="s">
        <v>114</v>
      </c>
      <c r="B122">
        <v>0</v>
      </c>
      <c r="C122">
        <v>0</v>
      </c>
      <c r="D122">
        <v>0</v>
      </c>
      <c r="E122">
        <v>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1</v>
      </c>
    </row>
    <row r="123" spans="1:28" x14ac:dyDescent="0.25">
      <c r="A123" t="s">
        <v>115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1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1</v>
      </c>
    </row>
    <row r="124" spans="1:28" x14ac:dyDescent="0.25">
      <c r="A124" t="s">
        <v>168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</v>
      </c>
    </row>
    <row r="125" spans="1:28" x14ac:dyDescent="0.25">
      <c r="A125" t="s">
        <v>169</v>
      </c>
      <c r="B125">
        <v>0</v>
      </c>
      <c r="C125">
        <v>3</v>
      </c>
      <c r="D125">
        <v>0</v>
      </c>
      <c r="E125">
        <v>0</v>
      </c>
      <c r="F125">
        <v>5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2</v>
      </c>
      <c r="O125">
        <v>0</v>
      </c>
      <c r="P125">
        <v>2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12</v>
      </c>
    </row>
    <row r="126" spans="1:28" x14ac:dyDescent="0.25">
      <c r="A126" t="s">
        <v>116</v>
      </c>
      <c r="B126">
        <v>3</v>
      </c>
      <c r="C126">
        <v>3</v>
      </c>
      <c r="D126">
        <v>0</v>
      </c>
      <c r="E126">
        <v>8</v>
      </c>
      <c r="F126">
        <v>13</v>
      </c>
      <c r="G126">
        <v>0</v>
      </c>
      <c r="H126">
        <v>0</v>
      </c>
      <c r="I126">
        <v>0</v>
      </c>
      <c r="J126">
        <v>2</v>
      </c>
      <c r="K126">
        <v>0</v>
      </c>
      <c r="L126">
        <v>10</v>
      </c>
      <c r="M126">
        <v>0</v>
      </c>
      <c r="N126">
        <v>2</v>
      </c>
      <c r="O126">
        <v>1</v>
      </c>
      <c r="P126">
        <v>5</v>
      </c>
      <c r="Q126">
        <v>1</v>
      </c>
      <c r="R126">
        <v>0</v>
      </c>
      <c r="S126">
        <v>2</v>
      </c>
      <c r="T126">
        <v>0</v>
      </c>
      <c r="U126">
        <v>2</v>
      </c>
      <c r="V126">
        <v>0</v>
      </c>
      <c r="W126">
        <v>2</v>
      </c>
      <c r="X126">
        <v>0</v>
      </c>
      <c r="Y126">
        <v>2</v>
      </c>
      <c r="Z126">
        <v>0</v>
      </c>
      <c r="AA126">
        <v>0</v>
      </c>
      <c r="AB126">
        <v>56</v>
      </c>
    </row>
    <row r="127" spans="1:28" x14ac:dyDescent="0.25">
      <c r="A127" t="s">
        <v>117</v>
      </c>
      <c r="B127">
        <v>0</v>
      </c>
      <c r="C127">
        <v>31</v>
      </c>
      <c r="D127">
        <v>0</v>
      </c>
      <c r="E127">
        <v>4</v>
      </c>
      <c r="F127">
        <v>7</v>
      </c>
      <c r="G127">
        <v>0</v>
      </c>
      <c r="H127">
        <v>0</v>
      </c>
      <c r="I127">
        <v>0</v>
      </c>
      <c r="J127">
        <v>13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21</v>
      </c>
      <c r="Q127">
        <v>0</v>
      </c>
      <c r="R127">
        <v>0</v>
      </c>
      <c r="S127">
        <v>0</v>
      </c>
      <c r="T127">
        <v>1</v>
      </c>
      <c r="U127">
        <v>0</v>
      </c>
      <c r="V127">
        <v>1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78</v>
      </c>
    </row>
    <row r="128" spans="1:28" x14ac:dyDescent="0.25">
      <c r="A128" t="s">
        <v>118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33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33</v>
      </c>
    </row>
    <row r="129" spans="1:28" x14ac:dyDescent="0.25">
      <c r="A129" t="s">
        <v>119</v>
      </c>
      <c r="B129">
        <v>0</v>
      </c>
      <c r="C129">
        <v>1</v>
      </c>
      <c r="D129">
        <v>0</v>
      </c>
      <c r="E129">
        <v>0</v>
      </c>
      <c r="F129">
        <v>0</v>
      </c>
      <c r="G129">
        <v>1</v>
      </c>
      <c r="H129">
        <v>0</v>
      </c>
      <c r="I129">
        <v>1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11</v>
      </c>
      <c r="Q129">
        <v>1</v>
      </c>
      <c r="R129">
        <v>0</v>
      </c>
      <c r="S129">
        <v>0</v>
      </c>
      <c r="T129">
        <v>0</v>
      </c>
      <c r="U129">
        <v>1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16</v>
      </c>
    </row>
    <row r="130" spans="1:28" x14ac:dyDescent="0.25">
      <c r="A130" t="s">
        <v>120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1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1</v>
      </c>
    </row>
    <row r="131" spans="1:28" x14ac:dyDescent="0.25">
      <c r="A131" t="s">
        <v>121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3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3</v>
      </c>
    </row>
    <row r="132" spans="1:28" x14ac:dyDescent="0.25">
      <c r="A132" t="s">
        <v>170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3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3</v>
      </c>
    </row>
    <row r="133" spans="1:28" x14ac:dyDescent="0.25">
      <c r="A133" t="s">
        <v>122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1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1</v>
      </c>
    </row>
    <row r="134" spans="1:28" x14ac:dyDescent="0.25">
      <c r="A134" t="s">
        <v>171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1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1</v>
      </c>
    </row>
    <row r="135" spans="1:28" x14ac:dyDescent="0.25">
      <c r="A135" t="s">
        <v>123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1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1</v>
      </c>
    </row>
    <row r="136" spans="1:28" x14ac:dyDescent="0.25">
      <c r="A136" t="s">
        <v>124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1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1</v>
      </c>
    </row>
    <row r="137" spans="1:28" x14ac:dyDescent="0.25">
      <c r="A137" t="s">
        <v>125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1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1</v>
      </c>
    </row>
    <row r="138" spans="1:28" x14ac:dyDescent="0.25">
      <c r="A138" t="s">
        <v>126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1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1</v>
      </c>
    </row>
    <row r="139" spans="1:28" x14ac:dyDescent="0.25">
      <c r="A139" t="s">
        <v>127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2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2</v>
      </c>
    </row>
    <row r="140" spans="1:28" x14ac:dyDescent="0.25">
      <c r="A140" t="s">
        <v>128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1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</v>
      </c>
    </row>
    <row r="141" spans="1:28" x14ac:dyDescent="0.25">
      <c r="A141" t="s">
        <v>129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1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1</v>
      </c>
    </row>
    <row r="142" spans="1:28" x14ac:dyDescent="0.25">
      <c r="A142" t="s">
        <v>172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1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1</v>
      </c>
    </row>
    <row r="143" spans="1:28" x14ac:dyDescent="0.25">
      <c r="A143" t="s">
        <v>130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1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1</v>
      </c>
    </row>
    <row r="144" spans="1:28" x14ac:dyDescent="0.25">
      <c r="A144" t="s">
        <v>173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3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3</v>
      </c>
    </row>
    <row r="145" spans="1:28" x14ac:dyDescent="0.25">
      <c r="A145" t="s">
        <v>174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6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6</v>
      </c>
    </row>
    <row r="146" spans="1:28" x14ac:dyDescent="0.25">
      <c r="A146" t="s">
        <v>175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1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1</v>
      </c>
    </row>
    <row r="147" spans="1:28" x14ac:dyDescent="0.25">
      <c r="A147" t="s">
        <v>176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1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1</v>
      </c>
    </row>
    <row r="148" spans="1:28" x14ac:dyDescent="0.25">
      <c r="A148" t="s">
        <v>177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4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4</v>
      </c>
    </row>
    <row r="149" spans="1:28" x14ac:dyDescent="0.25">
      <c r="A149" t="s">
        <v>29</v>
      </c>
      <c r="B149">
        <v>4</v>
      </c>
      <c r="C149">
        <v>64</v>
      </c>
      <c r="D149">
        <v>5</v>
      </c>
      <c r="E149">
        <v>108</v>
      </c>
      <c r="F149">
        <v>117</v>
      </c>
      <c r="G149">
        <v>2</v>
      </c>
      <c r="H149">
        <v>2</v>
      </c>
      <c r="I149">
        <v>2</v>
      </c>
      <c r="J149">
        <v>161</v>
      </c>
      <c r="K149">
        <v>2</v>
      </c>
      <c r="L149">
        <v>15</v>
      </c>
      <c r="M149">
        <v>2</v>
      </c>
      <c r="N149">
        <v>8</v>
      </c>
      <c r="O149">
        <v>18</v>
      </c>
      <c r="P149">
        <v>124</v>
      </c>
      <c r="Q149">
        <v>18</v>
      </c>
      <c r="R149">
        <v>2</v>
      </c>
      <c r="S149">
        <v>8</v>
      </c>
      <c r="T149">
        <v>17</v>
      </c>
      <c r="U149">
        <v>13</v>
      </c>
      <c r="V149">
        <v>6</v>
      </c>
      <c r="W149">
        <v>27</v>
      </c>
      <c r="X149">
        <v>4</v>
      </c>
      <c r="Y149">
        <v>26</v>
      </c>
      <c r="Z149">
        <v>1</v>
      </c>
      <c r="AA149">
        <v>55</v>
      </c>
      <c r="AB149">
        <v>811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B4443-F13E-4D21-8AEA-27B59E41F2C8}">
  <dimension ref="A1:AB149"/>
  <sheetViews>
    <sheetView workbookViewId="0">
      <selection sqref="A1:AB149"/>
    </sheetView>
  </sheetViews>
  <sheetFormatPr defaultRowHeight="15" x14ac:dyDescent="0.25"/>
  <sheetData>
    <row r="1" spans="1:28" x14ac:dyDescent="0.25">
      <c r="A1" t="s">
        <v>131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</row>
    <row r="2" spans="1:28" x14ac:dyDescent="0.25">
      <c r="A2" t="s">
        <v>30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1813.74</v>
      </c>
      <c r="AB2">
        <v>1813.74</v>
      </c>
    </row>
    <row r="3" spans="1:28" x14ac:dyDescent="0.25">
      <c r="A3" t="s">
        <v>132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2295.2199999999998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3211.29</v>
      </c>
      <c r="AB3">
        <v>5506.51</v>
      </c>
    </row>
    <row r="4" spans="1:28" x14ac:dyDescent="0.25">
      <c r="A4" t="s">
        <v>133</v>
      </c>
      <c r="B4">
        <v>0</v>
      </c>
      <c r="C4">
        <v>0</v>
      </c>
      <c r="D4">
        <v>0</v>
      </c>
      <c r="E4">
        <v>4771.08</v>
      </c>
      <c r="F4">
        <v>2079.7199999999998</v>
      </c>
      <c r="G4">
        <v>1467.64</v>
      </c>
      <c r="H4">
        <v>0</v>
      </c>
      <c r="I4">
        <v>1427.24</v>
      </c>
      <c r="J4">
        <v>5708.96</v>
      </c>
      <c r="K4">
        <v>1427.24</v>
      </c>
      <c r="L4">
        <v>0</v>
      </c>
      <c r="M4">
        <v>0</v>
      </c>
      <c r="N4">
        <v>0</v>
      </c>
      <c r="O4">
        <v>0</v>
      </c>
      <c r="P4">
        <v>4622.84</v>
      </c>
      <c r="Q4">
        <v>0</v>
      </c>
      <c r="R4">
        <v>0</v>
      </c>
      <c r="S4">
        <v>0</v>
      </c>
      <c r="T4">
        <v>0</v>
      </c>
      <c r="U4">
        <v>3177.77</v>
      </c>
      <c r="V4">
        <v>1508.8</v>
      </c>
      <c r="W4">
        <v>0</v>
      </c>
      <c r="X4">
        <v>0</v>
      </c>
      <c r="Y4">
        <v>0</v>
      </c>
      <c r="Z4">
        <v>0</v>
      </c>
      <c r="AA4">
        <v>40044.28</v>
      </c>
      <c r="AB4">
        <v>66235.570000000007</v>
      </c>
    </row>
    <row r="5" spans="1:28" x14ac:dyDescent="0.25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4311.6000000000004</v>
      </c>
      <c r="AB5">
        <v>4311.6000000000004</v>
      </c>
    </row>
    <row r="6" spans="1:28" x14ac:dyDescent="0.25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759.38</v>
      </c>
      <c r="W6">
        <v>184.5</v>
      </c>
      <c r="X6">
        <v>0</v>
      </c>
      <c r="Y6">
        <v>0</v>
      </c>
      <c r="Z6">
        <v>0</v>
      </c>
      <c r="AA6">
        <v>0</v>
      </c>
      <c r="AB6">
        <v>943.88</v>
      </c>
    </row>
    <row r="7" spans="1:28" x14ac:dyDescent="0.25">
      <c r="A7" t="s">
        <v>33</v>
      </c>
      <c r="B7">
        <v>0</v>
      </c>
      <c r="C7">
        <v>0</v>
      </c>
      <c r="D7">
        <v>0</v>
      </c>
      <c r="E7">
        <v>0</v>
      </c>
      <c r="F7">
        <v>3532.84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3532.84</v>
      </c>
    </row>
    <row r="8" spans="1:28" x14ac:dyDescent="0.25">
      <c r="A8" t="s">
        <v>134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10328.27</v>
      </c>
      <c r="K8">
        <v>0</v>
      </c>
      <c r="L8">
        <v>0</v>
      </c>
      <c r="M8">
        <v>0</v>
      </c>
      <c r="N8">
        <v>0</v>
      </c>
      <c r="O8">
        <v>0</v>
      </c>
      <c r="P8">
        <v>4180.67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1040.24</v>
      </c>
      <c r="X8">
        <v>0</v>
      </c>
      <c r="Y8">
        <v>0</v>
      </c>
      <c r="Z8">
        <v>0</v>
      </c>
      <c r="AA8">
        <v>13439.35</v>
      </c>
      <c r="AB8">
        <v>28988.53</v>
      </c>
    </row>
    <row r="9" spans="1:28" x14ac:dyDescent="0.25">
      <c r="A9" t="s">
        <v>34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3681.66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3681.66</v>
      </c>
    </row>
    <row r="10" spans="1:28" x14ac:dyDescent="0.25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3405.04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3405.04</v>
      </c>
    </row>
    <row r="11" spans="1:28" x14ac:dyDescent="0.25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2139.7199999999998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2139.7199999999998</v>
      </c>
    </row>
    <row r="12" spans="1:28" x14ac:dyDescent="0.25">
      <c r="A12" t="s">
        <v>37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3146.51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3146.51</v>
      </c>
    </row>
    <row r="13" spans="1:28" x14ac:dyDescent="0.25">
      <c r="A13" t="s">
        <v>38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1569.5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1569.5</v>
      </c>
    </row>
    <row r="14" spans="1:28" x14ac:dyDescent="0.25">
      <c r="A14" t="s">
        <v>135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7910.76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7910.76</v>
      </c>
    </row>
    <row r="15" spans="1:28" x14ac:dyDescent="0.25">
      <c r="A15" t="s">
        <v>136</v>
      </c>
      <c r="B15">
        <v>0</v>
      </c>
      <c r="C15">
        <v>0</v>
      </c>
      <c r="D15">
        <v>0</v>
      </c>
      <c r="E15">
        <v>0</v>
      </c>
      <c r="F15">
        <v>3476.2</v>
      </c>
      <c r="G15">
        <v>0</v>
      </c>
      <c r="H15">
        <v>1738.1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5214.3</v>
      </c>
      <c r="R15">
        <v>0</v>
      </c>
      <c r="S15">
        <v>0</v>
      </c>
      <c r="T15">
        <v>1738.1</v>
      </c>
      <c r="U15">
        <v>0</v>
      </c>
      <c r="V15">
        <v>0</v>
      </c>
      <c r="W15">
        <v>0</v>
      </c>
      <c r="X15">
        <v>0</v>
      </c>
      <c r="Y15">
        <v>347.62</v>
      </c>
      <c r="Z15">
        <v>0</v>
      </c>
      <c r="AA15">
        <v>0</v>
      </c>
      <c r="AB15">
        <v>12514.32</v>
      </c>
    </row>
    <row r="16" spans="1:28" x14ac:dyDescent="0.25">
      <c r="A16" t="s">
        <v>137</v>
      </c>
      <c r="B16">
        <v>0</v>
      </c>
      <c r="C16">
        <v>9097.08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9097.08</v>
      </c>
    </row>
    <row r="17" spans="1:28" x14ac:dyDescent="0.25">
      <c r="A17" t="s">
        <v>39</v>
      </c>
      <c r="B17">
        <v>0</v>
      </c>
      <c r="C17">
        <v>1226.28</v>
      </c>
      <c r="D17">
        <v>0</v>
      </c>
      <c r="E17">
        <v>0</v>
      </c>
      <c r="F17">
        <v>1642.08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1258.68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306.57</v>
      </c>
      <c r="X17">
        <v>0</v>
      </c>
      <c r="Y17">
        <v>0</v>
      </c>
      <c r="Z17">
        <v>0</v>
      </c>
      <c r="AA17">
        <v>0</v>
      </c>
      <c r="AB17">
        <v>4433.6099999999997</v>
      </c>
    </row>
    <row r="18" spans="1:28" x14ac:dyDescent="0.25">
      <c r="A18" t="s">
        <v>40</v>
      </c>
      <c r="B18">
        <v>0</v>
      </c>
      <c r="C18">
        <v>4054.64</v>
      </c>
      <c r="D18">
        <v>0</v>
      </c>
      <c r="E18">
        <v>0</v>
      </c>
      <c r="F18">
        <v>2001.36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2775.48</v>
      </c>
      <c r="Q18">
        <v>1348.88</v>
      </c>
      <c r="R18">
        <v>0</v>
      </c>
      <c r="S18">
        <v>2792.04</v>
      </c>
      <c r="T18">
        <v>0</v>
      </c>
      <c r="U18">
        <v>0</v>
      </c>
      <c r="V18">
        <v>0</v>
      </c>
      <c r="W18">
        <v>337.22</v>
      </c>
      <c r="X18">
        <v>0</v>
      </c>
      <c r="Y18">
        <v>0</v>
      </c>
      <c r="Z18">
        <v>0</v>
      </c>
      <c r="AA18">
        <v>0</v>
      </c>
      <c r="AB18">
        <v>13309.62</v>
      </c>
    </row>
    <row r="19" spans="1:28" x14ac:dyDescent="0.25">
      <c r="A19" t="s">
        <v>41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1631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1631</v>
      </c>
    </row>
    <row r="20" spans="1:28" x14ac:dyDescent="0.25">
      <c r="A20" t="s">
        <v>42</v>
      </c>
      <c r="B20">
        <v>0</v>
      </c>
      <c r="C20">
        <v>0</v>
      </c>
      <c r="D20">
        <v>0</v>
      </c>
      <c r="E20">
        <v>1537.39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1537.39</v>
      </c>
    </row>
    <row r="21" spans="1:28" x14ac:dyDescent="0.25">
      <c r="A21" t="s">
        <v>43</v>
      </c>
      <c r="B21">
        <v>0</v>
      </c>
      <c r="C21">
        <v>0</v>
      </c>
      <c r="D21">
        <v>0</v>
      </c>
      <c r="E21">
        <v>2472.2800000000002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2472.2800000000002</v>
      </c>
    </row>
    <row r="22" spans="1:28" x14ac:dyDescent="0.25">
      <c r="A22" t="s">
        <v>44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3708.9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3708.9</v>
      </c>
    </row>
    <row r="23" spans="1:28" x14ac:dyDescent="0.25">
      <c r="A23" t="s">
        <v>45</v>
      </c>
      <c r="B23">
        <v>0</v>
      </c>
      <c r="C23">
        <v>0</v>
      </c>
      <c r="D23">
        <v>0</v>
      </c>
      <c r="E23">
        <v>2129.56</v>
      </c>
      <c r="F23">
        <v>0</v>
      </c>
      <c r="G23">
        <v>0</v>
      </c>
      <c r="H23">
        <v>0</v>
      </c>
      <c r="I23">
        <v>0</v>
      </c>
      <c r="J23">
        <v>1803.32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3932.88</v>
      </c>
    </row>
    <row r="24" spans="1:28" x14ac:dyDescent="0.25">
      <c r="A24" t="s">
        <v>46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1284.44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1284.44</v>
      </c>
    </row>
    <row r="25" spans="1:28" x14ac:dyDescent="0.25">
      <c r="A25" t="s">
        <v>47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1014.4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1014.4</v>
      </c>
    </row>
    <row r="26" spans="1:28" x14ac:dyDescent="0.25">
      <c r="A26" t="s">
        <v>138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1547.31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1547.31</v>
      </c>
    </row>
    <row r="27" spans="1:28" x14ac:dyDescent="0.25">
      <c r="A27" t="s">
        <v>48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3678.63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3678.63</v>
      </c>
    </row>
    <row r="28" spans="1:28" x14ac:dyDescent="0.25">
      <c r="A28" t="s">
        <v>49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3786.14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3786.14</v>
      </c>
    </row>
    <row r="29" spans="1:28" x14ac:dyDescent="0.25">
      <c r="A29" t="s">
        <v>50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1977.09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1977.09</v>
      </c>
    </row>
    <row r="30" spans="1:28" x14ac:dyDescent="0.25">
      <c r="A30" t="s">
        <v>51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2730.4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2730.4</v>
      </c>
    </row>
    <row r="31" spans="1:28" x14ac:dyDescent="0.25">
      <c r="A31" t="s">
        <v>139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33464.959999999999</v>
      </c>
      <c r="Y31">
        <v>0</v>
      </c>
      <c r="Z31">
        <v>0</v>
      </c>
      <c r="AA31">
        <v>0</v>
      </c>
      <c r="AB31">
        <v>33464.959999999999</v>
      </c>
    </row>
    <row r="32" spans="1:28" x14ac:dyDescent="0.25">
      <c r="A32" t="s">
        <v>140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9403.68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9403.68</v>
      </c>
      <c r="AA32">
        <v>0</v>
      </c>
      <c r="AB32">
        <v>18807.36</v>
      </c>
    </row>
    <row r="33" spans="1:28" x14ac:dyDescent="0.25">
      <c r="A33" t="s">
        <v>52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440.7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440.7</v>
      </c>
    </row>
    <row r="34" spans="1:28" x14ac:dyDescent="0.25">
      <c r="A34" t="s">
        <v>53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3366.32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833.48</v>
      </c>
      <c r="Z34">
        <v>0</v>
      </c>
      <c r="AA34">
        <v>0</v>
      </c>
      <c r="AB34">
        <v>4199.8</v>
      </c>
    </row>
    <row r="35" spans="1:28" x14ac:dyDescent="0.25">
      <c r="A35" t="s">
        <v>54</v>
      </c>
      <c r="B35">
        <v>0</v>
      </c>
      <c r="C35">
        <v>0</v>
      </c>
      <c r="D35">
        <v>0</v>
      </c>
      <c r="E35">
        <v>0</v>
      </c>
      <c r="F35">
        <v>13883.8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2768.76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2189.69</v>
      </c>
      <c r="Z35">
        <v>0</v>
      </c>
      <c r="AA35">
        <v>0</v>
      </c>
      <c r="AB35">
        <v>18842.25</v>
      </c>
    </row>
    <row r="36" spans="1:28" x14ac:dyDescent="0.25">
      <c r="A36" t="s">
        <v>55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9377.8700000000008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9377.8700000000008</v>
      </c>
    </row>
    <row r="37" spans="1:28" x14ac:dyDescent="0.25">
      <c r="A37" t="s">
        <v>141</v>
      </c>
      <c r="B37">
        <v>0</v>
      </c>
      <c r="C37">
        <v>0</v>
      </c>
      <c r="D37">
        <v>0</v>
      </c>
      <c r="E37">
        <v>1068.8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1068.8</v>
      </c>
    </row>
    <row r="38" spans="1:28" x14ac:dyDescent="0.25">
      <c r="A38" t="s">
        <v>56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1455.6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1455.6</v>
      </c>
    </row>
    <row r="39" spans="1:28" x14ac:dyDescent="0.25">
      <c r="A39" t="s">
        <v>57</v>
      </c>
      <c r="B39">
        <v>0</v>
      </c>
      <c r="C39">
        <v>0</v>
      </c>
      <c r="D39">
        <v>0</v>
      </c>
      <c r="E39">
        <v>3913.62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1029.3800000000001</v>
      </c>
      <c r="X39">
        <v>0</v>
      </c>
      <c r="Y39">
        <v>0</v>
      </c>
      <c r="Z39">
        <v>0</v>
      </c>
      <c r="AA39">
        <v>0</v>
      </c>
      <c r="AB39">
        <v>4943</v>
      </c>
    </row>
    <row r="40" spans="1:28" x14ac:dyDescent="0.25">
      <c r="A40" t="s">
        <v>58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918.2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918.2</v>
      </c>
    </row>
    <row r="41" spans="1:28" x14ac:dyDescent="0.25">
      <c r="A41" t="s">
        <v>59</v>
      </c>
      <c r="B41">
        <v>0</v>
      </c>
      <c r="C41">
        <v>0</v>
      </c>
      <c r="D41">
        <v>3152.14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3029.8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6181.94</v>
      </c>
    </row>
    <row r="42" spans="1:28" x14ac:dyDescent="0.25">
      <c r="A42" t="s">
        <v>60</v>
      </c>
      <c r="B42">
        <v>0</v>
      </c>
      <c r="C42">
        <v>0</v>
      </c>
      <c r="D42">
        <v>0</v>
      </c>
      <c r="E42">
        <v>10080.450000000001</v>
      </c>
      <c r="F42">
        <v>62469.4</v>
      </c>
      <c r="G42">
        <v>0</v>
      </c>
      <c r="H42">
        <v>0</v>
      </c>
      <c r="I42">
        <v>0</v>
      </c>
      <c r="J42">
        <v>2982.02</v>
      </c>
      <c r="K42">
        <v>0</v>
      </c>
      <c r="L42">
        <v>12072.52</v>
      </c>
      <c r="M42">
        <v>0</v>
      </c>
      <c r="N42">
        <v>0</v>
      </c>
      <c r="O42">
        <v>12072.52</v>
      </c>
      <c r="P42">
        <v>24794.880000000001</v>
      </c>
      <c r="Q42">
        <v>8932.0499999999993</v>
      </c>
      <c r="R42">
        <v>0</v>
      </c>
      <c r="S42">
        <v>0</v>
      </c>
      <c r="T42">
        <v>3051.53</v>
      </c>
      <c r="U42">
        <v>0</v>
      </c>
      <c r="V42">
        <v>0</v>
      </c>
      <c r="W42">
        <v>6240.44</v>
      </c>
      <c r="X42">
        <v>0</v>
      </c>
      <c r="Y42">
        <v>2127.69</v>
      </c>
      <c r="Z42">
        <v>0</v>
      </c>
      <c r="AA42">
        <v>0</v>
      </c>
      <c r="AB42">
        <v>144823.5</v>
      </c>
    </row>
    <row r="43" spans="1:28" x14ac:dyDescent="0.25">
      <c r="A43" t="s">
        <v>61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2033.43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2033.43</v>
      </c>
    </row>
    <row r="44" spans="1:28" x14ac:dyDescent="0.25">
      <c r="A44" t="s">
        <v>62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3910.4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3910.4</v>
      </c>
    </row>
    <row r="45" spans="1:28" x14ac:dyDescent="0.25">
      <c r="A45" t="s">
        <v>63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801.73</v>
      </c>
      <c r="X45">
        <v>0</v>
      </c>
      <c r="Y45">
        <v>806.4</v>
      </c>
      <c r="Z45">
        <v>0</v>
      </c>
      <c r="AA45">
        <v>0</v>
      </c>
      <c r="AB45">
        <v>1608.13</v>
      </c>
    </row>
    <row r="46" spans="1:28" x14ac:dyDescent="0.25">
      <c r="A46" t="s">
        <v>64</v>
      </c>
      <c r="B46">
        <v>0</v>
      </c>
      <c r="C46">
        <v>0</v>
      </c>
      <c r="D46">
        <v>0</v>
      </c>
      <c r="E46">
        <v>0</v>
      </c>
      <c r="F46">
        <v>1752.76</v>
      </c>
      <c r="G46">
        <v>0</v>
      </c>
      <c r="H46">
        <v>0</v>
      </c>
      <c r="I46">
        <v>0</v>
      </c>
      <c r="J46">
        <v>5283.28</v>
      </c>
      <c r="K46">
        <v>0</v>
      </c>
      <c r="L46">
        <v>0</v>
      </c>
      <c r="M46">
        <v>0</v>
      </c>
      <c r="N46">
        <v>0</v>
      </c>
      <c r="O46">
        <v>0</v>
      </c>
      <c r="P46">
        <v>1785.16</v>
      </c>
      <c r="Q46">
        <v>0</v>
      </c>
      <c r="R46">
        <v>0</v>
      </c>
      <c r="S46">
        <v>0</v>
      </c>
      <c r="T46">
        <v>1861.96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10683.16</v>
      </c>
    </row>
    <row r="47" spans="1:28" x14ac:dyDescent="0.25">
      <c r="A47" t="s">
        <v>65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1830.18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1830.18</v>
      </c>
    </row>
    <row r="48" spans="1:28" x14ac:dyDescent="0.25">
      <c r="A48" t="s">
        <v>66</v>
      </c>
      <c r="B48">
        <v>0</v>
      </c>
      <c r="C48">
        <v>0</v>
      </c>
      <c r="D48">
        <v>0</v>
      </c>
      <c r="E48">
        <v>6123.41</v>
      </c>
      <c r="F48">
        <v>29549.11</v>
      </c>
      <c r="G48">
        <v>0</v>
      </c>
      <c r="H48">
        <v>0</v>
      </c>
      <c r="I48">
        <v>0</v>
      </c>
      <c r="J48">
        <v>2015.91</v>
      </c>
      <c r="K48">
        <v>0</v>
      </c>
      <c r="L48">
        <v>0</v>
      </c>
      <c r="M48">
        <v>2148.65</v>
      </c>
      <c r="N48">
        <v>0</v>
      </c>
      <c r="O48">
        <v>6047.73</v>
      </c>
      <c r="P48">
        <v>6152.93</v>
      </c>
      <c r="Q48">
        <v>1913.91</v>
      </c>
      <c r="R48">
        <v>0</v>
      </c>
      <c r="S48">
        <v>0</v>
      </c>
      <c r="T48">
        <v>0</v>
      </c>
      <c r="U48">
        <v>2015.91</v>
      </c>
      <c r="V48">
        <v>0</v>
      </c>
      <c r="W48">
        <v>739.97</v>
      </c>
      <c r="X48">
        <v>0</v>
      </c>
      <c r="Y48">
        <v>1493.95</v>
      </c>
      <c r="Z48">
        <v>0</v>
      </c>
      <c r="AA48">
        <v>0</v>
      </c>
      <c r="AB48">
        <v>58201.48</v>
      </c>
    </row>
    <row r="49" spans="1:28" x14ac:dyDescent="0.25">
      <c r="A49" t="s">
        <v>67</v>
      </c>
      <c r="B49">
        <v>0</v>
      </c>
      <c r="C49">
        <v>0</v>
      </c>
      <c r="D49">
        <v>0</v>
      </c>
      <c r="E49">
        <v>0</v>
      </c>
      <c r="F49">
        <v>3938.91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2609.94</v>
      </c>
      <c r="P49">
        <v>2690.74</v>
      </c>
      <c r="Q49">
        <v>3914.91</v>
      </c>
      <c r="R49">
        <v>0</v>
      </c>
      <c r="S49">
        <v>1304.97</v>
      </c>
      <c r="T49">
        <v>0</v>
      </c>
      <c r="U49">
        <v>0</v>
      </c>
      <c r="V49">
        <v>0</v>
      </c>
      <c r="W49">
        <v>0</v>
      </c>
      <c r="X49">
        <v>0</v>
      </c>
      <c r="Y49">
        <v>439.66</v>
      </c>
      <c r="Z49">
        <v>0</v>
      </c>
      <c r="AA49">
        <v>0</v>
      </c>
      <c r="AB49">
        <v>14899.13</v>
      </c>
    </row>
    <row r="50" spans="1:28" x14ac:dyDescent="0.25">
      <c r="A50" t="s">
        <v>142</v>
      </c>
      <c r="B50">
        <v>2315.15</v>
      </c>
      <c r="C50">
        <v>0</v>
      </c>
      <c r="D50">
        <v>0</v>
      </c>
      <c r="E50">
        <v>4956.22</v>
      </c>
      <c r="F50">
        <v>4348.22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11619.59</v>
      </c>
    </row>
    <row r="51" spans="1:28" x14ac:dyDescent="0.25">
      <c r="A51" t="s">
        <v>143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3144.04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3144.04</v>
      </c>
    </row>
    <row r="52" spans="1:28" x14ac:dyDescent="0.25">
      <c r="A52" t="s">
        <v>144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2807.24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2807.24</v>
      </c>
    </row>
    <row r="53" spans="1:28" x14ac:dyDescent="0.25">
      <c r="A53" t="s">
        <v>145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1105.56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1105.56</v>
      </c>
    </row>
    <row r="54" spans="1:28" x14ac:dyDescent="0.25">
      <c r="A54" t="s">
        <v>146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1403.74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1403.74</v>
      </c>
    </row>
    <row r="55" spans="1:28" x14ac:dyDescent="0.25">
      <c r="A55" t="s">
        <v>68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10483.57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10483.57</v>
      </c>
    </row>
    <row r="56" spans="1:28" x14ac:dyDescent="0.25">
      <c r="A56" t="s">
        <v>147</v>
      </c>
      <c r="B56">
        <v>0</v>
      </c>
      <c r="C56">
        <v>0</v>
      </c>
      <c r="D56">
        <v>0</v>
      </c>
      <c r="E56">
        <v>5830.98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5830.98</v>
      </c>
    </row>
    <row r="57" spans="1:28" x14ac:dyDescent="0.25">
      <c r="A57" t="s">
        <v>69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14407.54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14407.54</v>
      </c>
    </row>
    <row r="58" spans="1:28" x14ac:dyDescent="0.25">
      <c r="A58" t="s">
        <v>70</v>
      </c>
      <c r="B58">
        <v>0</v>
      </c>
      <c r="C58">
        <v>0</v>
      </c>
      <c r="D58">
        <v>0</v>
      </c>
      <c r="E58">
        <v>9063.48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9063.48</v>
      </c>
    </row>
    <row r="59" spans="1:28" x14ac:dyDescent="0.25">
      <c r="A59" t="s">
        <v>148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10479.06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10479.06</v>
      </c>
    </row>
    <row r="60" spans="1:28" x14ac:dyDescent="0.25">
      <c r="A60" t="s">
        <v>149</v>
      </c>
      <c r="B60">
        <v>0</v>
      </c>
      <c r="C60">
        <v>0</v>
      </c>
      <c r="D60">
        <v>0</v>
      </c>
      <c r="E60">
        <v>15460.84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15460.84</v>
      </c>
    </row>
    <row r="61" spans="1:28" x14ac:dyDescent="0.25">
      <c r="A61" t="s">
        <v>150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18059.28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18059.28</v>
      </c>
    </row>
    <row r="62" spans="1:28" x14ac:dyDescent="0.25">
      <c r="A62" t="s">
        <v>151</v>
      </c>
      <c r="B62">
        <v>0</v>
      </c>
      <c r="C62">
        <v>0</v>
      </c>
      <c r="D62">
        <v>0</v>
      </c>
      <c r="E62">
        <v>5160.8100000000004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5160.8100000000004</v>
      </c>
    </row>
    <row r="63" spans="1:28" x14ac:dyDescent="0.25">
      <c r="A63" t="s">
        <v>152</v>
      </c>
      <c r="B63">
        <v>0</v>
      </c>
      <c r="C63">
        <v>0</v>
      </c>
      <c r="D63">
        <v>0</v>
      </c>
      <c r="E63">
        <v>13587.31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5621.2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19208.509999999998</v>
      </c>
    </row>
    <row r="64" spans="1:28" x14ac:dyDescent="0.25">
      <c r="A64" t="s">
        <v>153</v>
      </c>
      <c r="B64">
        <v>0</v>
      </c>
      <c r="C64">
        <v>14371.33</v>
      </c>
      <c r="D64">
        <v>0</v>
      </c>
      <c r="E64">
        <v>33805.21</v>
      </c>
      <c r="F64">
        <v>0</v>
      </c>
      <c r="G64">
        <v>0</v>
      </c>
      <c r="H64">
        <v>0</v>
      </c>
      <c r="I64">
        <v>0</v>
      </c>
      <c r="J64">
        <v>17990.95</v>
      </c>
      <c r="K64">
        <v>0</v>
      </c>
      <c r="L64">
        <v>0</v>
      </c>
      <c r="M64">
        <v>0</v>
      </c>
      <c r="N64">
        <v>0</v>
      </c>
      <c r="O64">
        <v>0</v>
      </c>
      <c r="P64">
        <v>9423.1299999999992</v>
      </c>
      <c r="Q64">
        <v>0</v>
      </c>
      <c r="R64">
        <v>0</v>
      </c>
      <c r="S64">
        <v>0</v>
      </c>
      <c r="T64">
        <v>0</v>
      </c>
      <c r="U64">
        <v>6805.07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82395.69</v>
      </c>
    </row>
    <row r="65" spans="1:28" x14ac:dyDescent="0.25">
      <c r="A65" t="s">
        <v>71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2367.44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2367.44</v>
      </c>
    </row>
    <row r="66" spans="1:28" x14ac:dyDescent="0.25">
      <c r="A66" t="s">
        <v>154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1484.48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1484.48</v>
      </c>
    </row>
    <row r="67" spans="1:28" x14ac:dyDescent="0.25">
      <c r="A67" t="s">
        <v>155</v>
      </c>
      <c r="B67">
        <v>0</v>
      </c>
      <c r="C67">
        <v>0</v>
      </c>
      <c r="D67">
        <v>0</v>
      </c>
      <c r="E67">
        <v>11319.58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11319.58</v>
      </c>
    </row>
    <row r="68" spans="1:28" x14ac:dyDescent="0.25">
      <c r="A68" t="s">
        <v>72</v>
      </c>
      <c r="B68">
        <v>0</v>
      </c>
      <c r="C68">
        <v>12716.54</v>
      </c>
      <c r="D68">
        <v>0</v>
      </c>
      <c r="E68">
        <v>12522.88</v>
      </c>
      <c r="F68">
        <v>0</v>
      </c>
      <c r="G68">
        <v>0</v>
      </c>
      <c r="H68">
        <v>0</v>
      </c>
      <c r="I68">
        <v>0</v>
      </c>
      <c r="J68">
        <v>12617.73</v>
      </c>
      <c r="K68">
        <v>0</v>
      </c>
      <c r="L68">
        <v>0</v>
      </c>
      <c r="M68">
        <v>0</v>
      </c>
      <c r="N68">
        <v>0</v>
      </c>
      <c r="O68">
        <v>0</v>
      </c>
      <c r="P68">
        <v>42977.760000000002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80834.91</v>
      </c>
    </row>
    <row r="69" spans="1:28" x14ac:dyDescent="0.25">
      <c r="A69" t="s">
        <v>156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8155.54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8155.54</v>
      </c>
    </row>
    <row r="70" spans="1:28" x14ac:dyDescent="0.25">
      <c r="A70" t="s">
        <v>157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3373.06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3373.06</v>
      </c>
    </row>
    <row r="71" spans="1:28" x14ac:dyDescent="0.25">
      <c r="A71" t="s">
        <v>158</v>
      </c>
      <c r="B71">
        <v>0</v>
      </c>
      <c r="C71">
        <v>0</v>
      </c>
      <c r="D71">
        <v>0</v>
      </c>
      <c r="E71">
        <v>0</v>
      </c>
      <c r="F71">
        <v>2735.56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2679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5414.56</v>
      </c>
    </row>
    <row r="72" spans="1:28" x14ac:dyDescent="0.25">
      <c r="A72" t="s">
        <v>73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1094.95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1094.95</v>
      </c>
    </row>
    <row r="73" spans="1:28" x14ac:dyDescent="0.25">
      <c r="A73" t="s">
        <v>159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3321.14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3321.14</v>
      </c>
    </row>
    <row r="74" spans="1:28" x14ac:dyDescent="0.25">
      <c r="A74" t="s">
        <v>74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1455.05</v>
      </c>
      <c r="W74">
        <v>0</v>
      </c>
      <c r="X74">
        <v>0</v>
      </c>
      <c r="Y74">
        <v>0</v>
      </c>
      <c r="Z74">
        <v>0</v>
      </c>
      <c r="AA74">
        <v>0</v>
      </c>
      <c r="AB74">
        <v>1455.05</v>
      </c>
    </row>
    <row r="75" spans="1:28" x14ac:dyDescent="0.25">
      <c r="A75" t="s">
        <v>75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91.49</v>
      </c>
      <c r="Z75">
        <v>0</v>
      </c>
      <c r="AA75">
        <v>0</v>
      </c>
      <c r="AB75">
        <v>91.49</v>
      </c>
    </row>
    <row r="76" spans="1:28" x14ac:dyDescent="0.25">
      <c r="A76" t="s">
        <v>160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6790.62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6790.62</v>
      </c>
    </row>
    <row r="77" spans="1:28" x14ac:dyDescent="0.25">
      <c r="A77" t="s">
        <v>161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1472.12</v>
      </c>
      <c r="K77">
        <v>0</v>
      </c>
      <c r="L77">
        <v>0</v>
      </c>
      <c r="M77">
        <v>0</v>
      </c>
      <c r="N77">
        <v>0</v>
      </c>
      <c r="O77">
        <v>1512.9</v>
      </c>
      <c r="P77">
        <v>9100.2800000000007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408.81</v>
      </c>
      <c r="X77">
        <v>0</v>
      </c>
      <c r="Y77">
        <v>408.81</v>
      </c>
      <c r="Z77">
        <v>0</v>
      </c>
      <c r="AA77">
        <v>0</v>
      </c>
      <c r="AB77">
        <v>12902.92</v>
      </c>
    </row>
    <row r="78" spans="1:28" x14ac:dyDescent="0.25">
      <c r="A78" t="s">
        <v>76</v>
      </c>
      <c r="B78">
        <v>0</v>
      </c>
      <c r="C78">
        <v>2290.9</v>
      </c>
      <c r="D78">
        <v>0</v>
      </c>
      <c r="E78">
        <v>34123.5</v>
      </c>
      <c r="F78">
        <v>3033.2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790.7</v>
      </c>
      <c r="O78">
        <v>0</v>
      </c>
      <c r="P78">
        <v>790.7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151.66</v>
      </c>
      <c r="X78">
        <v>0</v>
      </c>
      <c r="Y78">
        <v>0</v>
      </c>
      <c r="Z78">
        <v>0</v>
      </c>
      <c r="AA78">
        <v>0</v>
      </c>
      <c r="AB78">
        <v>41180.660000000003</v>
      </c>
    </row>
    <row r="79" spans="1:28" x14ac:dyDescent="0.25">
      <c r="A79" t="s">
        <v>77</v>
      </c>
      <c r="B79">
        <v>0</v>
      </c>
      <c r="C79">
        <v>0</v>
      </c>
      <c r="D79">
        <v>0</v>
      </c>
      <c r="E79">
        <v>1516.7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2380.25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3896.95</v>
      </c>
    </row>
    <row r="80" spans="1:28" x14ac:dyDescent="0.25">
      <c r="A80" t="s">
        <v>78</v>
      </c>
      <c r="B80">
        <v>0</v>
      </c>
      <c r="C80">
        <v>3401.4</v>
      </c>
      <c r="D80">
        <v>0</v>
      </c>
      <c r="E80">
        <v>3377.4</v>
      </c>
      <c r="F80">
        <v>0</v>
      </c>
      <c r="G80">
        <v>0</v>
      </c>
      <c r="H80">
        <v>1125.8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1158.2</v>
      </c>
      <c r="Q80">
        <v>0</v>
      </c>
      <c r="R80">
        <v>225.16</v>
      </c>
      <c r="S80">
        <v>0</v>
      </c>
      <c r="T80">
        <v>1125.8</v>
      </c>
      <c r="U80">
        <v>1125.8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11539.56</v>
      </c>
    </row>
    <row r="81" spans="1:28" x14ac:dyDescent="0.25">
      <c r="A81" t="s">
        <v>79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1035.0999999999999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1035.0999999999999</v>
      </c>
    </row>
    <row r="82" spans="1:28" x14ac:dyDescent="0.25">
      <c r="A82" t="s">
        <v>80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3603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3603</v>
      </c>
    </row>
    <row r="83" spans="1:28" x14ac:dyDescent="0.25">
      <c r="A83" t="s">
        <v>81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4343.6000000000004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4343.6000000000004</v>
      </c>
    </row>
    <row r="84" spans="1:28" x14ac:dyDescent="0.25">
      <c r="A84" t="s">
        <v>82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729.24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729.24</v>
      </c>
    </row>
    <row r="85" spans="1:28" x14ac:dyDescent="0.25">
      <c r="A85" t="s">
        <v>162</v>
      </c>
      <c r="B85">
        <v>0</v>
      </c>
      <c r="C85">
        <v>8795.52</v>
      </c>
      <c r="D85">
        <v>0</v>
      </c>
      <c r="E85">
        <v>8795.52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15432.56</v>
      </c>
      <c r="Q85">
        <v>0</v>
      </c>
      <c r="R85">
        <v>0</v>
      </c>
      <c r="S85">
        <v>0</v>
      </c>
      <c r="T85">
        <v>0</v>
      </c>
      <c r="U85">
        <v>0</v>
      </c>
      <c r="V85">
        <v>2198.88</v>
      </c>
      <c r="W85">
        <v>0</v>
      </c>
      <c r="X85">
        <v>0</v>
      </c>
      <c r="Y85">
        <v>0</v>
      </c>
      <c r="Z85">
        <v>0</v>
      </c>
      <c r="AA85">
        <v>0</v>
      </c>
      <c r="AB85">
        <v>35222.480000000003</v>
      </c>
    </row>
    <row r="86" spans="1:28" x14ac:dyDescent="0.25">
      <c r="A86" t="s">
        <v>83</v>
      </c>
      <c r="B86">
        <v>0</v>
      </c>
      <c r="C86">
        <v>0</v>
      </c>
      <c r="D86">
        <v>0</v>
      </c>
      <c r="E86">
        <v>7716.97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7716.97</v>
      </c>
    </row>
    <row r="87" spans="1:28" x14ac:dyDescent="0.25">
      <c r="A87" t="s">
        <v>84</v>
      </c>
      <c r="B87">
        <v>0</v>
      </c>
      <c r="C87">
        <v>0</v>
      </c>
      <c r="D87">
        <v>0</v>
      </c>
      <c r="E87">
        <v>3496.04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3496.04</v>
      </c>
    </row>
    <row r="88" spans="1:28" x14ac:dyDescent="0.25">
      <c r="A88" t="s">
        <v>85</v>
      </c>
      <c r="B88">
        <v>0</v>
      </c>
      <c r="C88">
        <v>0</v>
      </c>
      <c r="D88">
        <v>0</v>
      </c>
      <c r="E88">
        <v>2392.6799999999998</v>
      </c>
      <c r="F88">
        <v>0</v>
      </c>
      <c r="G88">
        <v>0</v>
      </c>
      <c r="H88">
        <v>0</v>
      </c>
      <c r="I88">
        <v>0</v>
      </c>
      <c r="J88">
        <v>2066.44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4459.12</v>
      </c>
    </row>
    <row r="89" spans="1:28" x14ac:dyDescent="0.25">
      <c r="A89" t="s">
        <v>163</v>
      </c>
      <c r="B89">
        <v>0</v>
      </c>
      <c r="C89">
        <v>0</v>
      </c>
      <c r="D89">
        <v>0</v>
      </c>
      <c r="E89">
        <v>1544.8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1544.8</v>
      </c>
    </row>
    <row r="90" spans="1:28" x14ac:dyDescent="0.25">
      <c r="A90" t="s">
        <v>86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2554.92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2554.92</v>
      </c>
    </row>
    <row r="91" spans="1:28" x14ac:dyDescent="0.25">
      <c r="A91" t="s">
        <v>87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1097.07</v>
      </c>
      <c r="Z91">
        <v>0</v>
      </c>
      <c r="AA91">
        <v>0</v>
      </c>
      <c r="AB91">
        <v>1097.07</v>
      </c>
    </row>
    <row r="92" spans="1:28" x14ac:dyDescent="0.25">
      <c r="A92" t="s">
        <v>88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9646.2000000000007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1692.3</v>
      </c>
      <c r="Z92">
        <v>0</v>
      </c>
      <c r="AA92">
        <v>0</v>
      </c>
      <c r="AB92">
        <v>11338.5</v>
      </c>
    </row>
    <row r="93" spans="1:28" x14ac:dyDescent="0.25">
      <c r="A93" t="s">
        <v>89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1878.2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1878.2</v>
      </c>
    </row>
    <row r="94" spans="1:28" x14ac:dyDescent="0.25">
      <c r="A94" t="s">
        <v>90</v>
      </c>
      <c r="B94">
        <v>0</v>
      </c>
      <c r="C94">
        <v>0</v>
      </c>
      <c r="D94">
        <v>0</v>
      </c>
      <c r="E94">
        <v>1279.68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1279.68</v>
      </c>
    </row>
    <row r="95" spans="1:28" x14ac:dyDescent="0.25">
      <c r="A95" t="s">
        <v>91</v>
      </c>
      <c r="B95">
        <v>0</v>
      </c>
      <c r="C95">
        <v>0</v>
      </c>
      <c r="D95">
        <v>0</v>
      </c>
      <c r="E95">
        <v>5560.13</v>
      </c>
      <c r="F95">
        <v>0</v>
      </c>
      <c r="G95">
        <v>0</v>
      </c>
      <c r="H95">
        <v>0</v>
      </c>
      <c r="I95">
        <v>0</v>
      </c>
      <c r="J95">
        <v>8143.58</v>
      </c>
      <c r="K95">
        <v>0</v>
      </c>
      <c r="L95">
        <v>0</v>
      </c>
      <c r="M95">
        <v>0</v>
      </c>
      <c r="N95">
        <v>0</v>
      </c>
      <c r="O95">
        <v>0</v>
      </c>
      <c r="P95">
        <v>4169.2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17872.91</v>
      </c>
    </row>
    <row r="96" spans="1:28" x14ac:dyDescent="0.25">
      <c r="A96" t="s">
        <v>92</v>
      </c>
      <c r="B96">
        <v>0</v>
      </c>
      <c r="C96">
        <v>0</v>
      </c>
      <c r="D96">
        <v>0</v>
      </c>
      <c r="E96">
        <v>21305.07</v>
      </c>
      <c r="F96">
        <v>0</v>
      </c>
      <c r="G96">
        <v>0</v>
      </c>
      <c r="H96">
        <v>0</v>
      </c>
      <c r="I96">
        <v>0</v>
      </c>
      <c r="J96">
        <v>3440.4</v>
      </c>
      <c r="K96">
        <v>0</v>
      </c>
      <c r="L96">
        <v>0</v>
      </c>
      <c r="M96">
        <v>0</v>
      </c>
      <c r="N96">
        <v>0</v>
      </c>
      <c r="O96">
        <v>0</v>
      </c>
      <c r="P96">
        <v>3520.28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28265.75</v>
      </c>
    </row>
    <row r="97" spans="1:28" x14ac:dyDescent="0.25">
      <c r="A97" t="s">
        <v>93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1549.28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1549.28</v>
      </c>
    </row>
    <row r="98" spans="1:28" x14ac:dyDescent="0.25">
      <c r="A98" t="s">
        <v>94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1030.24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257.56</v>
      </c>
      <c r="X98">
        <v>0</v>
      </c>
      <c r="Y98">
        <v>0</v>
      </c>
      <c r="Z98">
        <v>0</v>
      </c>
      <c r="AA98">
        <v>0</v>
      </c>
      <c r="AB98">
        <v>1287.8</v>
      </c>
    </row>
    <row r="99" spans="1:28" x14ac:dyDescent="0.25">
      <c r="A99" t="s">
        <v>95</v>
      </c>
      <c r="B99">
        <v>0</v>
      </c>
      <c r="C99">
        <v>0</v>
      </c>
      <c r="D99">
        <v>0</v>
      </c>
      <c r="E99">
        <v>0</v>
      </c>
      <c r="F99">
        <v>39816.839999999997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1869.44</v>
      </c>
      <c r="O99">
        <v>8777.4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50463.68</v>
      </c>
    </row>
    <row r="100" spans="1:28" x14ac:dyDescent="0.25">
      <c r="A100" t="s">
        <v>96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2028.08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2028.08</v>
      </c>
    </row>
    <row r="101" spans="1:28" x14ac:dyDescent="0.25">
      <c r="A101" t="s">
        <v>97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1453.32</v>
      </c>
      <c r="M101">
        <v>0</v>
      </c>
      <c r="N101">
        <v>0</v>
      </c>
      <c r="O101">
        <v>0</v>
      </c>
      <c r="P101">
        <v>0</v>
      </c>
      <c r="Q101">
        <v>1330.98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566</v>
      </c>
      <c r="X101">
        <v>0</v>
      </c>
      <c r="Y101">
        <v>0</v>
      </c>
      <c r="Z101">
        <v>0</v>
      </c>
      <c r="AA101">
        <v>0</v>
      </c>
      <c r="AB101">
        <v>3350.3</v>
      </c>
    </row>
    <row r="102" spans="1:28" x14ac:dyDescent="0.25">
      <c r="A102" t="s">
        <v>164</v>
      </c>
      <c r="B102">
        <v>0</v>
      </c>
      <c r="C102">
        <v>877.88</v>
      </c>
      <c r="D102">
        <v>0</v>
      </c>
      <c r="E102">
        <v>0</v>
      </c>
      <c r="F102">
        <v>1163.3399999999999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837.1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837.1</v>
      </c>
      <c r="U102">
        <v>0</v>
      </c>
      <c r="V102">
        <v>0</v>
      </c>
      <c r="W102">
        <v>208.2</v>
      </c>
      <c r="X102">
        <v>0</v>
      </c>
      <c r="Y102">
        <v>416.4</v>
      </c>
      <c r="Z102">
        <v>0</v>
      </c>
      <c r="AA102">
        <v>0</v>
      </c>
      <c r="AB102">
        <v>4340.0200000000004</v>
      </c>
    </row>
    <row r="103" spans="1:28" x14ac:dyDescent="0.25">
      <c r="A103" t="s">
        <v>98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821.95</v>
      </c>
      <c r="X103">
        <v>0</v>
      </c>
      <c r="Y103">
        <v>0</v>
      </c>
      <c r="Z103">
        <v>0</v>
      </c>
      <c r="AA103">
        <v>0</v>
      </c>
      <c r="AB103">
        <v>821.95</v>
      </c>
    </row>
    <row r="104" spans="1:28" x14ac:dyDescent="0.25">
      <c r="A104" t="s">
        <v>99</v>
      </c>
      <c r="B104">
        <v>0</v>
      </c>
      <c r="C104">
        <v>0</v>
      </c>
      <c r="D104">
        <v>3555.6</v>
      </c>
      <c r="E104">
        <v>0</v>
      </c>
      <c r="F104">
        <v>33323.480000000003</v>
      </c>
      <c r="G104">
        <v>0</v>
      </c>
      <c r="H104">
        <v>0</v>
      </c>
      <c r="I104">
        <v>0</v>
      </c>
      <c r="J104">
        <v>3362.04</v>
      </c>
      <c r="K104">
        <v>0</v>
      </c>
      <c r="L104">
        <v>0</v>
      </c>
      <c r="M104">
        <v>0</v>
      </c>
      <c r="N104">
        <v>0</v>
      </c>
      <c r="O104">
        <v>3474.04</v>
      </c>
      <c r="P104">
        <v>3530.46</v>
      </c>
      <c r="Q104">
        <v>0</v>
      </c>
      <c r="R104">
        <v>0</v>
      </c>
      <c r="S104">
        <v>0</v>
      </c>
      <c r="T104">
        <v>14181.62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61427.24</v>
      </c>
    </row>
    <row r="105" spans="1:28" x14ac:dyDescent="0.25">
      <c r="A105" t="s">
        <v>100</v>
      </c>
      <c r="B105">
        <v>0</v>
      </c>
      <c r="C105">
        <v>2484.13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863.49</v>
      </c>
      <c r="Z105">
        <v>0</v>
      </c>
      <c r="AA105">
        <v>0</v>
      </c>
      <c r="AB105">
        <v>3347.62</v>
      </c>
    </row>
    <row r="106" spans="1:28" x14ac:dyDescent="0.25">
      <c r="A106" t="s">
        <v>101</v>
      </c>
      <c r="B106">
        <v>0</v>
      </c>
      <c r="C106">
        <v>0</v>
      </c>
      <c r="D106">
        <v>0</v>
      </c>
      <c r="E106">
        <v>0</v>
      </c>
      <c r="F106">
        <v>3114.59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989.49</v>
      </c>
      <c r="Z106">
        <v>0</v>
      </c>
      <c r="AA106">
        <v>0</v>
      </c>
      <c r="AB106">
        <v>4104.08</v>
      </c>
    </row>
    <row r="107" spans="1:28" x14ac:dyDescent="0.25">
      <c r="A107" t="s">
        <v>102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2492.2600000000002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2492.2600000000002</v>
      </c>
    </row>
    <row r="108" spans="1:28" x14ac:dyDescent="0.25">
      <c r="A108" t="s">
        <v>103</v>
      </c>
      <c r="B108">
        <v>0</v>
      </c>
      <c r="C108">
        <v>956.21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939.83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1896.04</v>
      </c>
    </row>
    <row r="109" spans="1:28" x14ac:dyDescent="0.25">
      <c r="A109" t="s">
        <v>104</v>
      </c>
      <c r="B109">
        <v>0</v>
      </c>
      <c r="C109">
        <v>0</v>
      </c>
      <c r="D109">
        <v>0</v>
      </c>
      <c r="E109">
        <v>0</v>
      </c>
      <c r="F109">
        <v>1521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4808.3999999999996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623.6</v>
      </c>
      <c r="Z109">
        <v>0</v>
      </c>
      <c r="AA109">
        <v>0</v>
      </c>
      <c r="AB109">
        <v>6953</v>
      </c>
    </row>
    <row r="110" spans="1:28" x14ac:dyDescent="0.25">
      <c r="A110" t="s">
        <v>105</v>
      </c>
      <c r="B110">
        <v>0</v>
      </c>
      <c r="C110">
        <v>0</v>
      </c>
      <c r="D110">
        <v>1774.26</v>
      </c>
      <c r="E110">
        <v>0</v>
      </c>
      <c r="F110">
        <v>1863.82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3319.48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591.41999999999996</v>
      </c>
      <c r="X110">
        <v>0</v>
      </c>
      <c r="Y110">
        <v>0</v>
      </c>
      <c r="Z110">
        <v>0</v>
      </c>
      <c r="AA110">
        <v>0</v>
      </c>
      <c r="AB110">
        <v>7548.98</v>
      </c>
    </row>
    <row r="111" spans="1:28" x14ac:dyDescent="0.25">
      <c r="A111" t="s">
        <v>106</v>
      </c>
      <c r="B111">
        <v>0</v>
      </c>
      <c r="C111">
        <v>0</v>
      </c>
      <c r="D111">
        <v>1417.29</v>
      </c>
      <c r="E111">
        <v>0</v>
      </c>
      <c r="F111">
        <v>1425.29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486.44</v>
      </c>
      <c r="Z111">
        <v>0</v>
      </c>
      <c r="AA111">
        <v>0</v>
      </c>
      <c r="AB111">
        <v>3329.02</v>
      </c>
    </row>
    <row r="112" spans="1:28" x14ac:dyDescent="0.25">
      <c r="A112" t="s">
        <v>107</v>
      </c>
      <c r="B112">
        <v>0</v>
      </c>
      <c r="C112">
        <v>0</v>
      </c>
      <c r="D112">
        <v>0</v>
      </c>
      <c r="E112">
        <v>0</v>
      </c>
      <c r="F112">
        <v>1117.6199999999999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1117.6199999999999</v>
      </c>
    </row>
    <row r="113" spans="1:28" x14ac:dyDescent="0.25">
      <c r="A113" t="s">
        <v>108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372.54</v>
      </c>
      <c r="Z113">
        <v>0</v>
      </c>
      <c r="AA113">
        <v>0</v>
      </c>
      <c r="AB113">
        <v>372.54</v>
      </c>
    </row>
    <row r="114" spans="1:28" x14ac:dyDescent="0.25">
      <c r="A114" t="s">
        <v>109</v>
      </c>
      <c r="B114">
        <v>0</v>
      </c>
      <c r="C114">
        <v>0</v>
      </c>
      <c r="D114">
        <v>1123.4000000000001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224.68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1348.08</v>
      </c>
    </row>
    <row r="115" spans="1:28" x14ac:dyDescent="0.25">
      <c r="A115" t="s">
        <v>110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442.42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442.42</v>
      </c>
    </row>
    <row r="116" spans="1:28" x14ac:dyDescent="0.25">
      <c r="A116" t="s">
        <v>165</v>
      </c>
      <c r="B116">
        <v>0</v>
      </c>
      <c r="C116">
        <v>3744.9</v>
      </c>
      <c r="D116">
        <v>0</v>
      </c>
      <c r="E116">
        <v>5601.35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3728.3</v>
      </c>
      <c r="R116">
        <v>0</v>
      </c>
      <c r="S116">
        <v>0</v>
      </c>
      <c r="T116">
        <v>3736.9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16811.45</v>
      </c>
    </row>
    <row r="117" spans="1:28" x14ac:dyDescent="0.25">
      <c r="A117" t="s">
        <v>111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9680.5499999999993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2611.63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12292.18</v>
      </c>
    </row>
    <row r="118" spans="1:28" x14ac:dyDescent="0.25">
      <c r="A118" t="s">
        <v>112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1465.88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1465.88</v>
      </c>
    </row>
    <row r="119" spans="1:28" x14ac:dyDescent="0.25">
      <c r="A119" t="s">
        <v>166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3751.36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3751.36</v>
      </c>
    </row>
    <row r="120" spans="1:28" x14ac:dyDescent="0.25">
      <c r="A120" t="s">
        <v>113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2591.52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2775.84</v>
      </c>
      <c r="Q120">
        <v>0</v>
      </c>
      <c r="R120">
        <v>0</v>
      </c>
      <c r="S120">
        <v>0</v>
      </c>
      <c r="T120">
        <v>2675.52</v>
      </c>
      <c r="U120">
        <v>0</v>
      </c>
      <c r="V120">
        <v>0</v>
      </c>
      <c r="W120">
        <v>0</v>
      </c>
      <c r="X120">
        <v>0</v>
      </c>
      <c r="Y120">
        <v>438.22</v>
      </c>
      <c r="Z120">
        <v>0</v>
      </c>
      <c r="AA120">
        <v>0</v>
      </c>
      <c r="AB120">
        <v>8481.1</v>
      </c>
    </row>
    <row r="121" spans="1:28" x14ac:dyDescent="0.25">
      <c r="A121" t="s">
        <v>167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1391.64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1391.64</v>
      </c>
    </row>
    <row r="122" spans="1:28" x14ac:dyDescent="0.25">
      <c r="A122" t="s">
        <v>114</v>
      </c>
      <c r="B122">
        <v>0</v>
      </c>
      <c r="C122">
        <v>0</v>
      </c>
      <c r="D122">
        <v>0</v>
      </c>
      <c r="E122">
        <v>2471.33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2471.33</v>
      </c>
    </row>
    <row r="123" spans="1:28" x14ac:dyDescent="0.25">
      <c r="A123" t="s">
        <v>115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1175.6400000000001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1175.6400000000001</v>
      </c>
    </row>
    <row r="124" spans="1:28" x14ac:dyDescent="0.25">
      <c r="A124" t="s">
        <v>168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1485.22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1485.22</v>
      </c>
    </row>
    <row r="125" spans="1:28" x14ac:dyDescent="0.25">
      <c r="A125" t="s">
        <v>169</v>
      </c>
      <c r="B125">
        <v>0</v>
      </c>
      <c r="C125">
        <v>3940.08</v>
      </c>
      <c r="D125">
        <v>0</v>
      </c>
      <c r="E125">
        <v>0</v>
      </c>
      <c r="F125">
        <v>6566.8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2715.9</v>
      </c>
      <c r="O125">
        <v>0</v>
      </c>
      <c r="P125">
        <v>2699.52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15922.3</v>
      </c>
    </row>
    <row r="126" spans="1:28" x14ac:dyDescent="0.25">
      <c r="A126" t="s">
        <v>116</v>
      </c>
      <c r="B126">
        <v>20141.919999999998</v>
      </c>
      <c r="C126">
        <v>9670.56</v>
      </c>
      <c r="D126">
        <v>0</v>
      </c>
      <c r="E126">
        <v>36297.11</v>
      </c>
      <c r="F126">
        <v>91720.6</v>
      </c>
      <c r="G126">
        <v>0</v>
      </c>
      <c r="H126">
        <v>0</v>
      </c>
      <c r="I126">
        <v>0</v>
      </c>
      <c r="J126">
        <v>5527.59</v>
      </c>
      <c r="K126">
        <v>0</v>
      </c>
      <c r="L126">
        <v>70556.17</v>
      </c>
      <c r="M126">
        <v>0</v>
      </c>
      <c r="N126">
        <v>7515.61</v>
      </c>
      <c r="O126">
        <v>4447.09</v>
      </c>
      <c r="P126">
        <v>18608.98</v>
      </c>
      <c r="Q126">
        <v>3246.24</v>
      </c>
      <c r="R126">
        <v>0</v>
      </c>
      <c r="S126">
        <v>5002.26</v>
      </c>
      <c r="T126">
        <v>0</v>
      </c>
      <c r="U126">
        <v>8485.9599999999991</v>
      </c>
      <c r="V126">
        <v>0</v>
      </c>
      <c r="W126">
        <v>1829.31</v>
      </c>
      <c r="X126">
        <v>0</v>
      </c>
      <c r="Y126">
        <v>2867.6</v>
      </c>
      <c r="Z126">
        <v>0</v>
      </c>
      <c r="AA126">
        <v>0</v>
      </c>
      <c r="AB126">
        <v>285917</v>
      </c>
    </row>
    <row r="127" spans="1:28" x14ac:dyDescent="0.25">
      <c r="A127" t="s">
        <v>117</v>
      </c>
      <c r="B127">
        <v>0</v>
      </c>
      <c r="C127">
        <v>166792.73000000001</v>
      </c>
      <c r="D127">
        <v>0</v>
      </c>
      <c r="E127">
        <v>30592.73</v>
      </c>
      <c r="F127">
        <v>19119.5</v>
      </c>
      <c r="G127">
        <v>0</v>
      </c>
      <c r="H127">
        <v>0</v>
      </c>
      <c r="I127">
        <v>0</v>
      </c>
      <c r="J127">
        <v>46674.17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118063.87</v>
      </c>
      <c r="Q127">
        <v>0</v>
      </c>
      <c r="R127">
        <v>0</v>
      </c>
      <c r="S127">
        <v>0</v>
      </c>
      <c r="T127">
        <v>9487.2000000000007</v>
      </c>
      <c r="U127">
        <v>0</v>
      </c>
      <c r="V127">
        <v>4574.87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395305.07</v>
      </c>
    </row>
    <row r="128" spans="1:28" x14ac:dyDescent="0.25">
      <c r="A128" t="s">
        <v>118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370833.95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370833.95</v>
      </c>
    </row>
    <row r="129" spans="1:28" x14ac:dyDescent="0.25">
      <c r="A129" t="s">
        <v>119</v>
      </c>
      <c r="B129">
        <v>0</v>
      </c>
      <c r="C129">
        <v>7444.15</v>
      </c>
      <c r="D129">
        <v>0</v>
      </c>
      <c r="E129">
        <v>0</v>
      </c>
      <c r="F129">
        <v>0</v>
      </c>
      <c r="G129">
        <v>11843.71</v>
      </c>
      <c r="H129">
        <v>0</v>
      </c>
      <c r="I129">
        <v>2592.27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172037.87</v>
      </c>
      <c r="Q129">
        <v>6779.67</v>
      </c>
      <c r="R129">
        <v>0</v>
      </c>
      <c r="S129">
        <v>0</v>
      </c>
      <c r="T129">
        <v>0</v>
      </c>
      <c r="U129">
        <v>7930.75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208628.42</v>
      </c>
    </row>
    <row r="130" spans="1:28" x14ac:dyDescent="0.25">
      <c r="A130" t="s">
        <v>120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3972.15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3972.15</v>
      </c>
    </row>
    <row r="131" spans="1:28" x14ac:dyDescent="0.25">
      <c r="A131" t="s">
        <v>121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29309.06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29309.06</v>
      </c>
    </row>
    <row r="132" spans="1:28" x14ac:dyDescent="0.25">
      <c r="A132" t="s">
        <v>170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6881.11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6881.11</v>
      </c>
    </row>
    <row r="133" spans="1:28" x14ac:dyDescent="0.25">
      <c r="A133" t="s">
        <v>122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5079.88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5079.88</v>
      </c>
    </row>
    <row r="134" spans="1:28" x14ac:dyDescent="0.25">
      <c r="A134" t="s">
        <v>171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5572.52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5572.52</v>
      </c>
    </row>
    <row r="135" spans="1:28" x14ac:dyDescent="0.25">
      <c r="A135" t="s">
        <v>123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4263.17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4263.17</v>
      </c>
    </row>
    <row r="136" spans="1:28" x14ac:dyDescent="0.25">
      <c r="A136" t="s">
        <v>124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2369.73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2369.73</v>
      </c>
    </row>
    <row r="137" spans="1:28" x14ac:dyDescent="0.25">
      <c r="A137" t="s">
        <v>125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3413.26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3413.26</v>
      </c>
    </row>
    <row r="138" spans="1:28" x14ac:dyDescent="0.25">
      <c r="A138" t="s">
        <v>126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6239.85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6239.85</v>
      </c>
    </row>
    <row r="139" spans="1:28" x14ac:dyDescent="0.25">
      <c r="A139" t="s">
        <v>127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10565.47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10565.47</v>
      </c>
    </row>
    <row r="140" spans="1:28" x14ac:dyDescent="0.25">
      <c r="A140" t="s">
        <v>128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13544.9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13544.9</v>
      </c>
    </row>
    <row r="141" spans="1:28" x14ac:dyDescent="0.25">
      <c r="A141" t="s">
        <v>129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17405.64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17405.64</v>
      </c>
    </row>
    <row r="142" spans="1:28" x14ac:dyDescent="0.25">
      <c r="A142" t="s">
        <v>172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5014.32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5014.32</v>
      </c>
    </row>
    <row r="143" spans="1:28" x14ac:dyDescent="0.25">
      <c r="A143" t="s">
        <v>130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871.59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871.59</v>
      </c>
    </row>
    <row r="144" spans="1:28" x14ac:dyDescent="0.25">
      <c r="A144" t="s">
        <v>173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2614.77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2614.77</v>
      </c>
    </row>
    <row r="145" spans="1:28" x14ac:dyDescent="0.25">
      <c r="A145" t="s">
        <v>174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7469.34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7469.34</v>
      </c>
    </row>
    <row r="146" spans="1:28" x14ac:dyDescent="0.25">
      <c r="A146" t="s">
        <v>175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7796.1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7796.1</v>
      </c>
    </row>
    <row r="147" spans="1:28" x14ac:dyDescent="0.25">
      <c r="A147" t="s">
        <v>176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3297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3297</v>
      </c>
    </row>
    <row r="148" spans="1:28" x14ac:dyDescent="0.25">
      <c r="A148" t="s">
        <v>177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16841.64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16841.64</v>
      </c>
    </row>
    <row r="149" spans="1:28" x14ac:dyDescent="0.25">
      <c r="A149" t="s">
        <v>29</v>
      </c>
      <c r="B149">
        <v>22457.07</v>
      </c>
      <c r="C149">
        <v>251864.33</v>
      </c>
      <c r="D149">
        <v>11022.69</v>
      </c>
      <c r="E149">
        <v>309874.90999999997</v>
      </c>
      <c r="F149">
        <v>335196.03999999998</v>
      </c>
      <c r="G149">
        <v>13311.35</v>
      </c>
      <c r="H149">
        <v>2863.9</v>
      </c>
      <c r="I149">
        <v>4019.51</v>
      </c>
      <c r="J149">
        <v>758172.03</v>
      </c>
      <c r="K149">
        <v>1651.92</v>
      </c>
      <c r="L149">
        <v>84082.01</v>
      </c>
      <c r="M149">
        <v>2985.75</v>
      </c>
      <c r="N149">
        <v>19998.07</v>
      </c>
      <c r="O149">
        <v>39971.86</v>
      </c>
      <c r="P149">
        <v>536765.09</v>
      </c>
      <c r="Q149">
        <v>47243.78</v>
      </c>
      <c r="R149">
        <v>2993.92</v>
      </c>
      <c r="S149">
        <v>14897.99</v>
      </c>
      <c r="T149">
        <v>44994.39</v>
      </c>
      <c r="U149">
        <v>40297.22</v>
      </c>
      <c r="V149">
        <v>24041.88</v>
      </c>
      <c r="W149">
        <v>15514.96</v>
      </c>
      <c r="X149">
        <v>33464.959999999999</v>
      </c>
      <c r="Y149">
        <v>18585.939999999999</v>
      </c>
      <c r="Z149">
        <v>9403.68</v>
      </c>
      <c r="AA149">
        <v>62820.26</v>
      </c>
      <c r="AB149">
        <v>2708495.51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0EC80-7D6D-4E7D-A204-CFDA4893FD8F}">
  <dimension ref="A1:AC149"/>
  <sheetViews>
    <sheetView workbookViewId="0">
      <selection activeCell="B2" sqref="B2"/>
    </sheetView>
  </sheetViews>
  <sheetFormatPr defaultRowHeight="15" x14ac:dyDescent="0.25"/>
  <cols>
    <col min="1" max="1" width="10" bestFit="1" customWidth="1"/>
    <col min="29" max="29" width="13.28515625" bestFit="1" customWidth="1"/>
  </cols>
  <sheetData>
    <row r="1" spans="1:29" x14ac:dyDescent="0.25">
      <c r="B1" t="s">
        <v>131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  <c r="S1" t="s">
        <v>19</v>
      </c>
      <c r="T1" t="s">
        <v>20</v>
      </c>
      <c r="U1" t="s">
        <v>21</v>
      </c>
      <c r="V1" t="s">
        <v>22</v>
      </c>
      <c r="W1" t="s">
        <v>23</v>
      </c>
      <c r="X1" t="s">
        <v>24</v>
      </c>
      <c r="Y1" t="s">
        <v>25</v>
      </c>
      <c r="Z1" t="s">
        <v>26</v>
      </c>
      <c r="AA1" t="s">
        <v>27</v>
      </c>
      <c r="AB1" t="s">
        <v>28</v>
      </c>
      <c r="AC1" s="1" t="s">
        <v>29</v>
      </c>
    </row>
    <row r="2" spans="1:29" x14ac:dyDescent="0.25">
      <c r="A2">
        <f>LEFT(B2,10)*1</f>
        <v>401020037</v>
      </c>
      <c r="B2" t="s">
        <v>30</v>
      </c>
      <c r="C2">
        <f>IFERROR((VLOOKUP($A2,delibe,12,0)*(Físico!B2)),0)</f>
        <v>0</v>
      </c>
      <c r="D2">
        <f>IFERROR((VLOOKUP($A2,delibe,12,0)*(Físico!C2)),0)</f>
        <v>0</v>
      </c>
      <c r="E2">
        <f>IFERROR((VLOOKUP($A2,delibe,12,0)*(Físico!D2)),0)</f>
        <v>0</v>
      </c>
      <c r="F2">
        <f>IFERROR((VLOOKUP($A2,delibe,12,0)*(Físico!E2)),0)</f>
        <v>0</v>
      </c>
      <c r="G2">
        <f>IFERROR((VLOOKUP($A2,delibe,12,0)*(Físico!F2)),0)</f>
        <v>0</v>
      </c>
      <c r="H2">
        <f>IFERROR((VLOOKUP($A2,delibe,12,0)*(Físico!G2)),0)</f>
        <v>0</v>
      </c>
      <c r="I2">
        <f>IFERROR((VLOOKUP($A2,delibe,12,0)*(Físico!H2)),0)</f>
        <v>0</v>
      </c>
      <c r="J2">
        <f>IFERROR((VLOOKUP($A2,delibe,12,0)*(Físico!I2)),0)</f>
        <v>0</v>
      </c>
      <c r="K2">
        <f>IFERROR((VLOOKUP($A2,delibe,12,0)*(Físico!J2)),0)</f>
        <v>0</v>
      </c>
      <c r="L2">
        <f>IFERROR((VLOOKUP($A2,delibe,12,0)*(Físico!K2)),0)</f>
        <v>0</v>
      </c>
      <c r="M2">
        <f>IFERROR((VLOOKUP($A2,delibe,12,0)*(Físico!L2)),0)</f>
        <v>0</v>
      </c>
      <c r="N2">
        <f>IFERROR((VLOOKUP($A2,delibe,12,0)*(Físico!M2)),0)</f>
        <v>0</v>
      </c>
      <c r="O2">
        <f>IFERROR((VLOOKUP($A2,delibe,12,0)*(Físico!N2)),0)</f>
        <v>0</v>
      </c>
      <c r="P2">
        <f>IFERROR((VLOOKUP($A2,delibe,12,0)*(Físico!O2)),0)</f>
        <v>0</v>
      </c>
      <c r="Q2">
        <f>IFERROR((VLOOKUP($A2,delibe,12,0)*(Físico!P2)),0)</f>
        <v>0</v>
      </c>
      <c r="R2">
        <f>IFERROR((VLOOKUP($A2,delibe,12,0)*(Físico!Q2)),0)</f>
        <v>0</v>
      </c>
      <c r="S2">
        <f>IFERROR((VLOOKUP($A2,delibe,12,0)*(Físico!R2)),0)</f>
        <v>0</v>
      </c>
      <c r="T2">
        <f>IFERROR((VLOOKUP($A2,delibe,12,0)*(Físico!S2)),0)</f>
        <v>0</v>
      </c>
      <c r="U2">
        <f>IFERROR((VLOOKUP($A2,delibe,12,0)*(Físico!T2)),0)</f>
        <v>0</v>
      </c>
      <c r="V2">
        <f>IFERROR((VLOOKUP($A2,delibe,12,0)*(Físico!U2)),0)</f>
        <v>0</v>
      </c>
      <c r="W2">
        <f>IFERROR((VLOOKUP($A2,delibe,12,0)*(Físico!V2)),0)</f>
        <v>0</v>
      </c>
      <c r="X2">
        <f>IFERROR((VLOOKUP($A2,delibe,12,0)*(Físico!W2)),0)</f>
        <v>0</v>
      </c>
      <c r="Y2">
        <f>IFERROR((VLOOKUP($A2,delibe,12,0)*(Físico!X2)),0)</f>
        <v>0</v>
      </c>
      <c r="Z2">
        <f>IFERROR((VLOOKUP($A2,delibe,12,0)*(Físico!Y2)),0)</f>
        <v>0</v>
      </c>
      <c r="AA2">
        <f>IFERROR((VLOOKUP($A2,delibe,12,0)*(Físico!Z2)),0)</f>
        <v>0</v>
      </c>
      <c r="AB2">
        <f>IFERROR((VLOOKUP($A2,delibe,12,0)*(Físico!AA2)),0)</f>
        <v>0</v>
      </c>
      <c r="AC2" s="1">
        <f>SUM(C2:AB2)</f>
        <v>0</v>
      </c>
    </row>
    <row r="3" spans="1:29" x14ac:dyDescent="0.25">
      <c r="A3">
        <f t="shared" ref="A3:A66" si="0">LEFT(B3,10)*1</f>
        <v>401020045</v>
      </c>
      <c r="B3" t="s">
        <v>132</v>
      </c>
      <c r="C3">
        <f>IFERROR((VLOOKUP($A3,delibe,12,0)*(Físico!B3)),0)</f>
        <v>0</v>
      </c>
      <c r="D3">
        <f>IFERROR((VLOOKUP($A3,delibe,12,0)*(Físico!C3)),0)</f>
        <v>0</v>
      </c>
      <c r="E3">
        <f>IFERROR((VLOOKUP($A3,delibe,12,0)*(Físico!D3)),0)</f>
        <v>0</v>
      </c>
      <c r="F3">
        <f>IFERROR((VLOOKUP($A3,delibe,12,0)*(Físico!E3)),0)</f>
        <v>0</v>
      </c>
      <c r="G3">
        <f>IFERROR((VLOOKUP($A3,delibe,12,0)*(Físico!F3)),0)</f>
        <v>0</v>
      </c>
      <c r="H3">
        <f>IFERROR((VLOOKUP($A3,delibe,12,0)*(Físico!G3)),0)</f>
        <v>0</v>
      </c>
      <c r="I3">
        <f>IFERROR((VLOOKUP($A3,delibe,12,0)*(Físico!H3)),0)</f>
        <v>0</v>
      </c>
      <c r="J3">
        <f>IFERROR((VLOOKUP($A3,delibe,12,0)*(Físico!I3)),0)</f>
        <v>0</v>
      </c>
      <c r="K3">
        <f>IFERROR((VLOOKUP($A3,delibe,12,0)*(Físico!J3)),0)</f>
        <v>0</v>
      </c>
      <c r="L3">
        <f>IFERROR((VLOOKUP($A3,delibe,12,0)*(Físico!K3)),0)</f>
        <v>0</v>
      </c>
      <c r="M3">
        <f>IFERROR((VLOOKUP($A3,delibe,12,0)*(Físico!L3)),0)</f>
        <v>0</v>
      </c>
      <c r="N3">
        <f>IFERROR((VLOOKUP($A3,delibe,12,0)*(Físico!M3)),0)</f>
        <v>0</v>
      </c>
      <c r="O3">
        <f>IFERROR((VLOOKUP($A3,delibe,12,0)*(Físico!N3)),0)</f>
        <v>0</v>
      </c>
      <c r="P3">
        <f>IFERROR((VLOOKUP($A3,delibe,12,0)*(Físico!O3)),0)</f>
        <v>0</v>
      </c>
      <c r="Q3">
        <f>IFERROR((VLOOKUP($A3,delibe,12,0)*(Físico!P3)),0)</f>
        <v>0</v>
      </c>
      <c r="R3">
        <f>IFERROR((VLOOKUP($A3,delibe,12,0)*(Físico!Q3)),0)</f>
        <v>0</v>
      </c>
      <c r="S3">
        <f>IFERROR((VLOOKUP($A3,delibe,12,0)*(Físico!R3)),0)</f>
        <v>0</v>
      </c>
      <c r="T3">
        <f>IFERROR((VLOOKUP($A3,delibe,12,0)*(Físico!S3)),0)</f>
        <v>0</v>
      </c>
      <c r="U3">
        <f>IFERROR((VLOOKUP($A3,delibe,12,0)*(Físico!T3)),0)</f>
        <v>0</v>
      </c>
      <c r="V3">
        <f>IFERROR((VLOOKUP($A3,delibe,12,0)*(Físico!U3)),0)</f>
        <v>0</v>
      </c>
      <c r="W3">
        <f>IFERROR((VLOOKUP($A3,delibe,12,0)*(Físico!V3)),0)</f>
        <v>0</v>
      </c>
      <c r="X3">
        <f>IFERROR((VLOOKUP($A3,delibe,12,0)*(Físico!W3)),0)</f>
        <v>0</v>
      </c>
      <c r="Y3">
        <f>IFERROR((VLOOKUP($A3,delibe,12,0)*(Físico!X3)),0)</f>
        <v>0</v>
      </c>
      <c r="Z3">
        <f>IFERROR((VLOOKUP($A3,delibe,12,0)*(Físico!Y3)),0)</f>
        <v>0</v>
      </c>
      <c r="AA3">
        <f>IFERROR((VLOOKUP($A3,delibe,12,0)*(Físico!Z3)),0)</f>
        <v>0</v>
      </c>
      <c r="AB3">
        <f>IFERROR((VLOOKUP($A3,delibe,12,0)*(Físico!AA3)),0)</f>
        <v>0</v>
      </c>
      <c r="AC3" s="1">
        <f t="shared" ref="AC3:AC66" si="1">SUM(C3:AB3)</f>
        <v>0</v>
      </c>
    </row>
    <row r="4" spans="1:29" x14ac:dyDescent="0.25">
      <c r="A4">
        <f t="shared" si="0"/>
        <v>401020053</v>
      </c>
      <c r="B4" t="s">
        <v>133</v>
      </c>
      <c r="C4">
        <f>IFERROR((VLOOKUP($A4,delibe,12,0)*(Físico!B4)),0)</f>
        <v>0</v>
      </c>
      <c r="D4">
        <f>IFERROR((VLOOKUP($A4,delibe,12,0)*(Físico!C4)),0)</f>
        <v>0</v>
      </c>
      <c r="E4">
        <f>IFERROR((VLOOKUP($A4,delibe,12,0)*(Físico!D4)),0)</f>
        <v>0</v>
      </c>
      <c r="F4">
        <f>IFERROR((VLOOKUP($A4,delibe,12,0)*(Físico!E4)),0)</f>
        <v>0</v>
      </c>
      <c r="G4">
        <f>IFERROR((VLOOKUP($A4,delibe,12,0)*(Físico!F4)),0)</f>
        <v>0</v>
      </c>
      <c r="H4">
        <f>IFERROR((VLOOKUP($A4,delibe,12,0)*(Físico!G4)),0)</f>
        <v>0</v>
      </c>
      <c r="I4">
        <f>IFERROR((VLOOKUP($A4,delibe,12,0)*(Físico!H4)),0)</f>
        <v>0</v>
      </c>
      <c r="J4">
        <f>IFERROR((VLOOKUP($A4,delibe,12,0)*(Físico!I4)),0)</f>
        <v>0</v>
      </c>
      <c r="K4">
        <f>IFERROR((VLOOKUP($A4,delibe,12,0)*(Físico!J4)),0)</f>
        <v>0</v>
      </c>
      <c r="L4">
        <f>IFERROR((VLOOKUP($A4,delibe,12,0)*(Físico!K4)),0)</f>
        <v>0</v>
      </c>
      <c r="M4">
        <f>IFERROR((VLOOKUP($A4,delibe,12,0)*(Físico!L4)),0)</f>
        <v>0</v>
      </c>
      <c r="N4">
        <f>IFERROR((VLOOKUP($A4,delibe,12,0)*(Físico!M4)),0)</f>
        <v>0</v>
      </c>
      <c r="O4">
        <f>IFERROR((VLOOKUP($A4,delibe,12,0)*(Físico!N4)),0)</f>
        <v>0</v>
      </c>
      <c r="P4">
        <f>IFERROR((VLOOKUP($A4,delibe,12,0)*(Físico!O4)),0)</f>
        <v>0</v>
      </c>
      <c r="Q4">
        <f>IFERROR((VLOOKUP($A4,delibe,12,0)*(Físico!P4)),0)</f>
        <v>0</v>
      </c>
      <c r="R4">
        <f>IFERROR((VLOOKUP($A4,delibe,12,0)*(Físico!Q4)),0)</f>
        <v>0</v>
      </c>
      <c r="S4">
        <f>IFERROR((VLOOKUP($A4,delibe,12,0)*(Físico!R4)),0)</f>
        <v>0</v>
      </c>
      <c r="T4">
        <f>IFERROR((VLOOKUP($A4,delibe,12,0)*(Físico!S4)),0)</f>
        <v>0</v>
      </c>
      <c r="U4">
        <f>IFERROR((VLOOKUP($A4,delibe,12,0)*(Físico!T4)),0)</f>
        <v>0</v>
      </c>
      <c r="V4">
        <f>IFERROR((VLOOKUP($A4,delibe,12,0)*(Físico!U4)),0)</f>
        <v>0</v>
      </c>
      <c r="W4">
        <f>IFERROR((VLOOKUP($A4,delibe,12,0)*(Físico!V4)),0)</f>
        <v>0</v>
      </c>
      <c r="X4">
        <f>IFERROR((VLOOKUP($A4,delibe,12,0)*(Físico!W4)),0)</f>
        <v>0</v>
      </c>
      <c r="Y4">
        <f>IFERROR((VLOOKUP($A4,delibe,12,0)*(Físico!X4)),0)</f>
        <v>0</v>
      </c>
      <c r="Z4">
        <f>IFERROR((VLOOKUP($A4,delibe,12,0)*(Físico!Y4)),0)</f>
        <v>0</v>
      </c>
      <c r="AA4">
        <f>IFERROR((VLOOKUP($A4,delibe,12,0)*(Físico!Z4)),0)</f>
        <v>0</v>
      </c>
      <c r="AB4">
        <f>IFERROR((VLOOKUP($A4,delibe,12,0)*(Físico!AA4)),0)</f>
        <v>0</v>
      </c>
      <c r="AC4" s="1">
        <f t="shared" si="1"/>
        <v>0</v>
      </c>
    </row>
    <row r="5" spans="1:29" x14ac:dyDescent="0.25">
      <c r="A5">
        <f t="shared" si="0"/>
        <v>401020070</v>
      </c>
      <c r="B5" t="s">
        <v>31</v>
      </c>
      <c r="C5">
        <f>IFERROR((VLOOKUP($A5,delibe,12,0)*(Físico!B5)),0)</f>
        <v>0</v>
      </c>
      <c r="D5">
        <f>IFERROR((VLOOKUP($A5,delibe,12,0)*(Físico!C5)),0)</f>
        <v>0</v>
      </c>
      <c r="E5">
        <f>IFERROR((VLOOKUP($A5,delibe,12,0)*(Físico!D5)),0)</f>
        <v>0</v>
      </c>
      <c r="F5">
        <f>IFERROR((VLOOKUP($A5,delibe,12,0)*(Físico!E5)),0)</f>
        <v>0</v>
      </c>
      <c r="G5">
        <f>IFERROR((VLOOKUP($A5,delibe,12,0)*(Físico!F5)),0)</f>
        <v>0</v>
      </c>
      <c r="H5">
        <f>IFERROR((VLOOKUP($A5,delibe,12,0)*(Físico!G5)),0)</f>
        <v>0</v>
      </c>
      <c r="I5">
        <f>IFERROR((VLOOKUP($A5,delibe,12,0)*(Físico!H5)),0)</f>
        <v>0</v>
      </c>
      <c r="J5">
        <f>IFERROR((VLOOKUP($A5,delibe,12,0)*(Físico!I5)),0)</f>
        <v>0</v>
      </c>
      <c r="K5">
        <f>IFERROR((VLOOKUP($A5,delibe,12,0)*(Físico!J5)),0)</f>
        <v>0</v>
      </c>
      <c r="L5">
        <f>IFERROR((VLOOKUP($A5,delibe,12,0)*(Físico!K5)),0)</f>
        <v>0</v>
      </c>
      <c r="M5">
        <f>IFERROR((VLOOKUP($A5,delibe,12,0)*(Físico!L5)),0)</f>
        <v>0</v>
      </c>
      <c r="N5">
        <f>IFERROR((VLOOKUP($A5,delibe,12,0)*(Físico!M5)),0)</f>
        <v>0</v>
      </c>
      <c r="O5">
        <f>IFERROR((VLOOKUP($A5,delibe,12,0)*(Físico!N5)),0)</f>
        <v>0</v>
      </c>
      <c r="P5">
        <f>IFERROR((VLOOKUP($A5,delibe,12,0)*(Físico!O5)),0)</f>
        <v>0</v>
      </c>
      <c r="Q5">
        <f>IFERROR((VLOOKUP($A5,delibe,12,0)*(Físico!P5)),0)</f>
        <v>0</v>
      </c>
      <c r="R5">
        <f>IFERROR((VLOOKUP($A5,delibe,12,0)*(Físico!Q5)),0)</f>
        <v>0</v>
      </c>
      <c r="S5">
        <f>IFERROR((VLOOKUP($A5,delibe,12,0)*(Físico!R5)),0)</f>
        <v>0</v>
      </c>
      <c r="T5">
        <f>IFERROR((VLOOKUP($A5,delibe,12,0)*(Físico!S5)),0)</f>
        <v>0</v>
      </c>
      <c r="U5">
        <f>IFERROR((VLOOKUP($A5,delibe,12,0)*(Físico!T5)),0)</f>
        <v>0</v>
      </c>
      <c r="V5">
        <f>IFERROR((VLOOKUP($A5,delibe,12,0)*(Físico!U5)),0)</f>
        <v>0</v>
      </c>
      <c r="W5">
        <f>IFERROR((VLOOKUP($A5,delibe,12,0)*(Físico!V5)),0)</f>
        <v>0</v>
      </c>
      <c r="X5">
        <f>IFERROR((VLOOKUP($A5,delibe,12,0)*(Físico!W5)),0)</f>
        <v>0</v>
      </c>
      <c r="Y5">
        <f>IFERROR((VLOOKUP($A5,delibe,12,0)*(Físico!X5)),0)</f>
        <v>0</v>
      </c>
      <c r="Z5">
        <f>IFERROR((VLOOKUP($A5,delibe,12,0)*(Físico!Y5)),0)</f>
        <v>0</v>
      </c>
      <c r="AA5">
        <f>IFERROR((VLOOKUP($A5,delibe,12,0)*(Físico!Z5)),0)</f>
        <v>0</v>
      </c>
      <c r="AB5">
        <f>IFERROR((VLOOKUP($A5,delibe,12,0)*(Físico!AA5)),0)</f>
        <v>862.31999999999994</v>
      </c>
      <c r="AC5" s="1">
        <f t="shared" si="1"/>
        <v>862.31999999999994</v>
      </c>
    </row>
    <row r="6" spans="1:29" x14ac:dyDescent="0.25">
      <c r="A6">
        <f t="shared" si="0"/>
        <v>401020088</v>
      </c>
      <c r="B6" t="s">
        <v>32</v>
      </c>
      <c r="C6">
        <f>IFERROR((VLOOKUP($A6,delibe,12,0)*(Físico!B6)),0)</f>
        <v>0</v>
      </c>
      <c r="D6">
        <f>IFERROR((VLOOKUP($A6,delibe,12,0)*(Físico!C6)),0)</f>
        <v>0</v>
      </c>
      <c r="E6">
        <f>IFERROR((VLOOKUP($A6,delibe,12,0)*(Físico!D6)),0)</f>
        <v>0</v>
      </c>
      <c r="F6">
        <f>IFERROR((VLOOKUP($A6,delibe,12,0)*(Físico!E6)),0)</f>
        <v>0</v>
      </c>
      <c r="G6">
        <f>IFERROR((VLOOKUP($A6,delibe,12,0)*(Físico!F6)),0)</f>
        <v>0</v>
      </c>
      <c r="H6">
        <f>IFERROR((VLOOKUP($A6,delibe,12,0)*(Físico!G6)),0)</f>
        <v>0</v>
      </c>
      <c r="I6">
        <f>IFERROR((VLOOKUP($A6,delibe,12,0)*(Físico!H6)),0)</f>
        <v>0</v>
      </c>
      <c r="J6">
        <f>IFERROR((VLOOKUP($A6,delibe,12,0)*(Físico!I6)),0)</f>
        <v>0</v>
      </c>
      <c r="K6">
        <f>IFERROR((VLOOKUP($A6,delibe,12,0)*(Físico!J6)),0)</f>
        <v>0</v>
      </c>
      <c r="L6">
        <f>IFERROR((VLOOKUP($A6,delibe,12,0)*(Físico!K6)),0)</f>
        <v>0</v>
      </c>
      <c r="M6">
        <f>IFERROR((VLOOKUP($A6,delibe,12,0)*(Físico!L6)),0)</f>
        <v>0</v>
      </c>
      <c r="N6">
        <f>IFERROR((VLOOKUP($A6,delibe,12,0)*(Físico!M6)),0)</f>
        <v>0</v>
      </c>
      <c r="O6">
        <f>IFERROR((VLOOKUP($A6,delibe,12,0)*(Físico!N6)),0)</f>
        <v>0</v>
      </c>
      <c r="P6">
        <f>IFERROR((VLOOKUP($A6,delibe,12,0)*(Físico!O6)),0)</f>
        <v>0</v>
      </c>
      <c r="Q6">
        <f>IFERROR((VLOOKUP($A6,delibe,12,0)*(Físico!P6)),0)</f>
        <v>0</v>
      </c>
      <c r="R6">
        <f>IFERROR((VLOOKUP($A6,delibe,12,0)*(Físico!Q6)),0)</f>
        <v>0</v>
      </c>
      <c r="S6">
        <f>IFERROR((VLOOKUP($A6,delibe,12,0)*(Físico!R6)),0)</f>
        <v>0</v>
      </c>
      <c r="T6">
        <f>IFERROR((VLOOKUP($A6,delibe,12,0)*(Físico!S6)),0)</f>
        <v>0</v>
      </c>
      <c r="U6">
        <f>IFERROR((VLOOKUP($A6,delibe,12,0)*(Físico!T6)),0)</f>
        <v>0</v>
      </c>
      <c r="V6">
        <f>IFERROR((VLOOKUP($A6,delibe,12,0)*(Físico!U6)),0)</f>
        <v>0</v>
      </c>
      <c r="W6">
        <f>IFERROR((VLOOKUP($A6,delibe,12,0)*(Físico!V6)),0)</f>
        <v>143.72</v>
      </c>
      <c r="X6">
        <f>IFERROR((VLOOKUP($A6,delibe,12,0)*(Físico!W6)),0)</f>
        <v>143.72</v>
      </c>
      <c r="Y6">
        <f>IFERROR((VLOOKUP($A6,delibe,12,0)*(Físico!X6)),0)</f>
        <v>0</v>
      </c>
      <c r="Z6">
        <f>IFERROR((VLOOKUP($A6,delibe,12,0)*(Físico!Y6)),0)</f>
        <v>0</v>
      </c>
      <c r="AA6">
        <f>IFERROR((VLOOKUP($A6,delibe,12,0)*(Físico!Z6)),0)</f>
        <v>0</v>
      </c>
      <c r="AB6">
        <f>IFERROR((VLOOKUP($A6,delibe,12,0)*(Físico!AA6)),0)</f>
        <v>0</v>
      </c>
      <c r="AC6" s="1">
        <f t="shared" si="1"/>
        <v>287.44</v>
      </c>
    </row>
    <row r="7" spans="1:29" x14ac:dyDescent="0.25">
      <c r="A7">
        <f t="shared" si="0"/>
        <v>401020096</v>
      </c>
      <c r="B7" t="s">
        <v>33</v>
      </c>
      <c r="C7">
        <f>IFERROR((VLOOKUP($A7,delibe,12,0)*(Físico!B7)),0)</f>
        <v>0</v>
      </c>
      <c r="D7">
        <f>IFERROR((VLOOKUP($A7,delibe,12,0)*(Físico!C7)),0)</f>
        <v>0</v>
      </c>
      <c r="E7">
        <f>IFERROR((VLOOKUP($A7,delibe,12,0)*(Físico!D7)),0)</f>
        <v>0</v>
      </c>
      <c r="F7">
        <f>IFERROR((VLOOKUP($A7,delibe,12,0)*(Físico!E7)),0)</f>
        <v>0</v>
      </c>
      <c r="G7">
        <f>IFERROR((VLOOKUP($A7,delibe,12,0)*(Físico!F7)),0)</f>
        <v>0</v>
      </c>
      <c r="H7">
        <f>IFERROR((VLOOKUP($A7,delibe,12,0)*(Físico!G7)),0)</f>
        <v>0</v>
      </c>
      <c r="I7">
        <f>IFERROR((VLOOKUP($A7,delibe,12,0)*(Físico!H7)),0)</f>
        <v>0</v>
      </c>
      <c r="J7">
        <f>IFERROR((VLOOKUP($A7,delibe,12,0)*(Físico!I7)),0)</f>
        <v>0</v>
      </c>
      <c r="K7">
        <f>IFERROR((VLOOKUP($A7,delibe,12,0)*(Físico!J7)),0)</f>
        <v>0</v>
      </c>
      <c r="L7">
        <f>IFERROR((VLOOKUP($A7,delibe,12,0)*(Físico!K7)),0)</f>
        <v>0</v>
      </c>
      <c r="M7">
        <f>IFERROR((VLOOKUP($A7,delibe,12,0)*(Físico!L7)),0)</f>
        <v>0</v>
      </c>
      <c r="N7">
        <f>IFERROR((VLOOKUP($A7,delibe,12,0)*(Físico!M7)),0)</f>
        <v>0</v>
      </c>
      <c r="O7">
        <f>IFERROR((VLOOKUP($A7,delibe,12,0)*(Físico!N7)),0)</f>
        <v>0</v>
      </c>
      <c r="P7">
        <f>IFERROR((VLOOKUP($A7,delibe,12,0)*(Físico!O7)),0)</f>
        <v>0</v>
      </c>
      <c r="Q7">
        <f>IFERROR((VLOOKUP($A7,delibe,12,0)*(Físico!P7)),0)</f>
        <v>0</v>
      </c>
      <c r="R7">
        <f>IFERROR((VLOOKUP($A7,delibe,12,0)*(Físico!Q7)),0)</f>
        <v>0</v>
      </c>
      <c r="S7">
        <f>IFERROR((VLOOKUP($A7,delibe,12,0)*(Físico!R7)),0)</f>
        <v>0</v>
      </c>
      <c r="T7">
        <f>IFERROR((VLOOKUP($A7,delibe,12,0)*(Físico!S7)),0)</f>
        <v>0</v>
      </c>
      <c r="U7">
        <f>IFERROR((VLOOKUP($A7,delibe,12,0)*(Físico!T7)),0)</f>
        <v>0</v>
      </c>
      <c r="V7">
        <f>IFERROR((VLOOKUP($A7,delibe,12,0)*(Físico!U7)),0)</f>
        <v>0</v>
      </c>
      <c r="W7">
        <f>IFERROR((VLOOKUP($A7,delibe,12,0)*(Físico!V7)),0)</f>
        <v>0</v>
      </c>
      <c r="X7">
        <f>IFERROR((VLOOKUP($A7,delibe,12,0)*(Físico!W7)),0)</f>
        <v>0</v>
      </c>
      <c r="Y7">
        <f>IFERROR((VLOOKUP($A7,delibe,12,0)*(Físico!X7)),0)</f>
        <v>0</v>
      </c>
      <c r="Z7">
        <f>IFERROR((VLOOKUP($A7,delibe,12,0)*(Físico!Y7)),0)</f>
        <v>0</v>
      </c>
      <c r="AA7">
        <f>IFERROR((VLOOKUP($A7,delibe,12,0)*(Físico!Z7)),0)</f>
        <v>0</v>
      </c>
      <c r="AB7">
        <f>IFERROR((VLOOKUP($A7,delibe,12,0)*(Físico!AA7)),0)</f>
        <v>0</v>
      </c>
      <c r="AC7" s="1">
        <f t="shared" si="1"/>
        <v>0</v>
      </c>
    </row>
    <row r="8" spans="1:29" x14ac:dyDescent="0.25">
      <c r="A8">
        <f t="shared" si="0"/>
        <v>401020100</v>
      </c>
      <c r="B8" t="s">
        <v>134</v>
      </c>
      <c r="C8">
        <f>IFERROR((VLOOKUP($A8,delibe,12,0)*(Físico!B8)),0)</f>
        <v>0</v>
      </c>
      <c r="D8">
        <f>IFERROR((VLOOKUP($A8,delibe,12,0)*(Físico!C8)),0)</f>
        <v>0</v>
      </c>
      <c r="E8">
        <f>IFERROR((VLOOKUP($A8,delibe,12,0)*(Físico!D8)),0)</f>
        <v>0</v>
      </c>
      <c r="F8">
        <f>IFERROR((VLOOKUP($A8,delibe,12,0)*(Físico!E8)),0)</f>
        <v>0</v>
      </c>
      <c r="G8">
        <f>IFERROR((VLOOKUP($A8,delibe,12,0)*(Físico!F8)),0)</f>
        <v>0</v>
      </c>
      <c r="H8">
        <f>IFERROR((VLOOKUP($A8,delibe,12,0)*(Físico!G8)),0)</f>
        <v>0</v>
      </c>
      <c r="I8">
        <f>IFERROR((VLOOKUP($A8,delibe,12,0)*(Físico!H8)),0)</f>
        <v>0</v>
      </c>
      <c r="J8">
        <f>IFERROR((VLOOKUP($A8,delibe,12,0)*(Físico!I8)),0)</f>
        <v>0</v>
      </c>
      <c r="K8">
        <f>IFERROR((VLOOKUP($A8,delibe,12,0)*(Físico!J8)),0)</f>
        <v>2055.4299999999985</v>
      </c>
      <c r="L8">
        <f>IFERROR((VLOOKUP($A8,delibe,12,0)*(Físico!K8)),0)</f>
        <v>0</v>
      </c>
      <c r="M8">
        <f>IFERROR((VLOOKUP($A8,delibe,12,0)*(Físico!L8)),0)</f>
        <v>0</v>
      </c>
      <c r="N8">
        <f>IFERROR((VLOOKUP($A8,delibe,12,0)*(Físico!M8)),0)</f>
        <v>0</v>
      </c>
      <c r="O8">
        <f>IFERROR((VLOOKUP($A8,delibe,12,0)*(Físico!N8)),0)</f>
        <v>0</v>
      </c>
      <c r="P8">
        <f>IFERROR((VLOOKUP($A8,delibe,12,0)*(Físico!O8)),0)</f>
        <v>0</v>
      </c>
      <c r="Q8">
        <f>IFERROR((VLOOKUP($A8,delibe,12,0)*(Físico!P8)),0)</f>
        <v>790.54999999999939</v>
      </c>
      <c r="R8">
        <f>IFERROR((VLOOKUP($A8,delibe,12,0)*(Físico!Q8)),0)</f>
        <v>0</v>
      </c>
      <c r="S8">
        <f>IFERROR((VLOOKUP($A8,delibe,12,0)*(Físico!R8)),0)</f>
        <v>0</v>
      </c>
      <c r="T8">
        <f>IFERROR((VLOOKUP($A8,delibe,12,0)*(Físico!S8)),0)</f>
        <v>0</v>
      </c>
      <c r="U8">
        <f>IFERROR((VLOOKUP($A8,delibe,12,0)*(Físico!T8)),0)</f>
        <v>0</v>
      </c>
      <c r="V8">
        <f>IFERROR((VLOOKUP($A8,delibe,12,0)*(Físico!U8)),0)</f>
        <v>0</v>
      </c>
      <c r="W8">
        <f>IFERROR((VLOOKUP($A8,delibe,12,0)*(Físico!V8)),0)</f>
        <v>0</v>
      </c>
      <c r="X8">
        <f>IFERROR((VLOOKUP($A8,delibe,12,0)*(Físico!W8)),0)</f>
        <v>632.43999999999949</v>
      </c>
      <c r="Y8">
        <f>IFERROR((VLOOKUP($A8,delibe,12,0)*(Físico!X8)),0)</f>
        <v>0</v>
      </c>
      <c r="Z8">
        <f>IFERROR((VLOOKUP($A8,delibe,12,0)*(Físico!Y8)),0)</f>
        <v>0</v>
      </c>
      <c r="AA8">
        <f>IFERROR((VLOOKUP($A8,delibe,12,0)*(Físico!Z8)),0)</f>
        <v>0</v>
      </c>
      <c r="AB8">
        <f>IFERROR((VLOOKUP($A8,delibe,12,0)*(Físico!AA8)),0)</f>
        <v>2687.8699999999976</v>
      </c>
      <c r="AC8" s="1">
        <f t="shared" si="1"/>
        <v>6166.2899999999954</v>
      </c>
    </row>
    <row r="9" spans="1:29" x14ac:dyDescent="0.25">
      <c r="A9">
        <f t="shared" si="0"/>
        <v>402010027</v>
      </c>
      <c r="B9" t="s">
        <v>34</v>
      </c>
      <c r="C9">
        <f>IFERROR((VLOOKUP($A9,delibe,12,0)*(Físico!B9)),0)</f>
        <v>0</v>
      </c>
      <c r="D9">
        <f>IFERROR((VLOOKUP($A9,delibe,12,0)*(Físico!C9)),0)</f>
        <v>0</v>
      </c>
      <c r="E9">
        <f>IFERROR((VLOOKUP($A9,delibe,12,0)*(Físico!D9)),0)</f>
        <v>0</v>
      </c>
      <c r="F9">
        <f>IFERROR((VLOOKUP($A9,delibe,12,0)*(Físico!E9)),0)</f>
        <v>0</v>
      </c>
      <c r="G9">
        <f>IFERROR((VLOOKUP($A9,delibe,12,0)*(Físico!F9)),0)</f>
        <v>0</v>
      </c>
      <c r="H9">
        <f>IFERROR((VLOOKUP($A9,delibe,12,0)*(Físico!G9)),0)</f>
        <v>0</v>
      </c>
      <c r="I9">
        <f>IFERROR((VLOOKUP($A9,delibe,12,0)*(Físico!H9)),0)</f>
        <v>0</v>
      </c>
      <c r="J9">
        <f>IFERROR((VLOOKUP($A9,delibe,12,0)*(Físico!I9)),0)</f>
        <v>0</v>
      </c>
      <c r="K9">
        <f>IFERROR((VLOOKUP($A9,delibe,12,0)*(Físico!J9)),0)</f>
        <v>0</v>
      </c>
      <c r="L9">
        <f>IFERROR((VLOOKUP($A9,delibe,12,0)*(Físico!K9)),0)</f>
        <v>0</v>
      </c>
      <c r="M9">
        <f>IFERROR((VLOOKUP($A9,delibe,12,0)*(Físico!L9)),0)</f>
        <v>0</v>
      </c>
      <c r="N9">
        <f>IFERROR((VLOOKUP($A9,delibe,12,0)*(Físico!M9)),0)</f>
        <v>0</v>
      </c>
      <c r="O9">
        <f>IFERROR((VLOOKUP($A9,delibe,12,0)*(Físico!N9)),0)</f>
        <v>0</v>
      </c>
      <c r="P9">
        <f>IFERROR((VLOOKUP($A9,delibe,12,0)*(Físico!O9)),0)</f>
        <v>0</v>
      </c>
      <c r="Q9">
        <f>IFERROR((VLOOKUP($A9,delibe,12,0)*(Físico!P9)),0)</f>
        <v>0</v>
      </c>
      <c r="R9">
        <f>IFERROR((VLOOKUP($A9,delibe,12,0)*(Físico!Q9)),0)</f>
        <v>0</v>
      </c>
      <c r="S9">
        <f>IFERROR((VLOOKUP($A9,delibe,12,0)*(Físico!R9)),0)</f>
        <v>0</v>
      </c>
      <c r="T9">
        <f>IFERROR((VLOOKUP($A9,delibe,12,0)*(Físico!S9)),0)</f>
        <v>0</v>
      </c>
      <c r="U9">
        <f>IFERROR((VLOOKUP($A9,delibe,12,0)*(Físico!T9)),0)</f>
        <v>0</v>
      </c>
      <c r="V9">
        <f>IFERROR((VLOOKUP($A9,delibe,12,0)*(Físico!U9)),0)</f>
        <v>0</v>
      </c>
      <c r="W9">
        <f>IFERROR((VLOOKUP($A9,delibe,12,0)*(Físico!V9)),0)</f>
        <v>0</v>
      </c>
      <c r="X9">
        <f>IFERROR((VLOOKUP($A9,delibe,12,0)*(Físico!W9)),0)</f>
        <v>0</v>
      </c>
      <c r="Y9">
        <f>IFERROR((VLOOKUP($A9,delibe,12,0)*(Físico!X9)),0)</f>
        <v>0</v>
      </c>
      <c r="Z9">
        <f>IFERROR((VLOOKUP($A9,delibe,12,0)*(Físico!Y9)),0)</f>
        <v>0</v>
      </c>
      <c r="AA9">
        <f>IFERROR((VLOOKUP($A9,delibe,12,0)*(Físico!Z9)),0)</f>
        <v>0</v>
      </c>
      <c r="AB9">
        <f>IFERROR((VLOOKUP($A9,delibe,12,0)*(Físico!AA9)),0)</f>
        <v>0</v>
      </c>
      <c r="AC9" s="1">
        <f t="shared" si="1"/>
        <v>0</v>
      </c>
    </row>
    <row r="10" spans="1:29" x14ac:dyDescent="0.25">
      <c r="A10">
        <f t="shared" si="0"/>
        <v>402010035</v>
      </c>
      <c r="B10" t="s">
        <v>35</v>
      </c>
      <c r="C10">
        <f>IFERROR((VLOOKUP($A10,delibe,12,0)*(Físico!B10)),0)</f>
        <v>0</v>
      </c>
      <c r="D10">
        <f>IFERROR((VLOOKUP($A10,delibe,12,0)*(Físico!C10)),0)</f>
        <v>0</v>
      </c>
      <c r="E10">
        <f>IFERROR((VLOOKUP($A10,delibe,12,0)*(Físico!D10)),0)</f>
        <v>0</v>
      </c>
      <c r="F10">
        <f>IFERROR((VLOOKUP($A10,delibe,12,0)*(Físico!E10)),0)</f>
        <v>0</v>
      </c>
      <c r="G10">
        <f>IFERROR((VLOOKUP($A10,delibe,12,0)*(Físico!F10)),0)</f>
        <v>0</v>
      </c>
      <c r="H10">
        <f>IFERROR((VLOOKUP($A10,delibe,12,0)*(Físico!G10)),0)</f>
        <v>0</v>
      </c>
      <c r="I10">
        <f>IFERROR((VLOOKUP($A10,delibe,12,0)*(Físico!H10)),0)</f>
        <v>0</v>
      </c>
      <c r="J10">
        <f>IFERROR((VLOOKUP($A10,delibe,12,0)*(Físico!I10)),0)</f>
        <v>0</v>
      </c>
      <c r="K10">
        <f>IFERROR((VLOOKUP($A10,delibe,12,0)*(Físico!J10)),0)</f>
        <v>0</v>
      </c>
      <c r="L10">
        <f>IFERROR((VLOOKUP($A10,delibe,12,0)*(Físico!K10)),0)</f>
        <v>0</v>
      </c>
      <c r="M10">
        <f>IFERROR((VLOOKUP($A10,delibe,12,0)*(Físico!L10)),0)</f>
        <v>0</v>
      </c>
      <c r="N10">
        <f>IFERROR((VLOOKUP($A10,delibe,12,0)*(Físico!M10)),0)</f>
        <v>0</v>
      </c>
      <c r="O10">
        <f>IFERROR((VLOOKUP($A10,delibe,12,0)*(Físico!N10)),0)</f>
        <v>0</v>
      </c>
      <c r="P10">
        <f>IFERROR((VLOOKUP($A10,delibe,12,0)*(Físico!O10)),0)</f>
        <v>0</v>
      </c>
      <c r="Q10">
        <f>IFERROR((VLOOKUP($A10,delibe,12,0)*(Físico!P10)),0)</f>
        <v>0</v>
      </c>
      <c r="R10">
        <f>IFERROR((VLOOKUP($A10,delibe,12,0)*(Físico!Q10)),0)</f>
        <v>0</v>
      </c>
      <c r="S10">
        <f>IFERROR((VLOOKUP($A10,delibe,12,0)*(Físico!R10)),0)</f>
        <v>0</v>
      </c>
      <c r="T10">
        <f>IFERROR((VLOOKUP($A10,delibe,12,0)*(Físico!S10)),0)</f>
        <v>0</v>
      </c>
      <c r="U10">
        <f>IFERROR((VLOOKUP($A10,delibe,12,0)*(Físico!T10)),0)</f>
        <v>0</v>
      </c>
      <c r="V10">
        <f>IFERROR((VLOOKUP($A10,delibe,12,0)*(Físico!U10)),0)</f>
        <v>0</v>
      </c>
      <c r="W10">
        <f>IFERROR((VLOOKUP($A10,delibe,12,0)*(Físico!V10)),0)</f>
        <v>0</v>
      </c>
      <c r="X10">
        <f>IFERROR((VLOOKUP($A10,delibe,12,0)*(Físico!W10)),0)</f>
        <v>0</v>
      </c>
      <c r="Y10">
        <f>IFERROR((VLOOKUP($A10,delibe,12,0)*(Físico!X10)),0)</f>
        <v>0</v>
      </c>
      <c r="Z10">
        <f>IFERROR((VLOOKUP($A10,delibe,12,0)*(Físico!Y10)),0)</f>
        <v>0</v>
      </c>
      <c r="AA10">
        <f>IFERROR((VLOOKUP($A10,delibe,12,0)*(Físico!Z10)),0)</f>
        <v>0</v>
      </c>
      <c r="AB10">
        <f>IFERROR((VLOOKUP($A10,delibe,12,0)*(Físico!AA10)),0)</f>
        <v>0</v>
      </c>
      <c r="AC10" s="1">
        <f t="shared" si="1"/>
        <v>0</v>
      </c>
    </row>
    <row r="11" spans="1:29" x14ac:dyDescent="0.25">
      <c r="A11">
        <f t="shared" si="0"/>
        <v>402010043</v>
      </c>
      <c r="B11" t="s">
        <v>36</v>
      </c>
      <c r="C11">
        <f>IFERROR((VLOOKUP($A11,delibe,12,0)*(Físico!B11)),0)</f>
        <v>0</v>
      </c>
      <c r="D11">
        <f>IFERROR((VLOOKUP($A11,delibe,12,0)*(Físico!C11)),0)</f>
        <v>0</v>
      </c>
      <c r="E11">
        <f>IFERROR((VLOOKUP($A11,delibe,12,0)*(Físico!D11)),0)</f>
        <v>0</v>
      </c>
      <c r="F11">
        <f>IFERROR((VLOOKUP($A11,delibe,12,0)*(Físico!E11)),0)</f>
        <v>0</v>
      </c>
      <c r="G11">
        <f>IFERROR((VLOOKUP($A11,delibe,12,0)*(Físico!F11)),0)</f>
        <v>0</v>
      </c>
      <c r="H11">
        <f>IFERROR((VLOOKUP($A11,delibe,12,0)*(Físico!G11)),0)</f>
        <v>0</v>
      </c>
      <c r="I11">
        <f>IFERROR((VLOOKUP($A11,delibe,12,0)*(Físico!H11)),0)</f>
        <v>0</v>
      </c>
      <c r="J11">
        <f>IFERROR((VLOOKUP($A11,delibe,12,0)*(Físico!I11)),0)</f>
        <v>0</v>
      </c>
      <c r="K11">
        <f>IFERROR((VLOOKUP($A11,delibe,12,0)*(Físico!J11)),0)</f>
        <v>0</v>
      </c>
      <c r="L11">
        <f>IFERROR((VLOOKUP($A11,delibe,12,0)*(Físico!K11)),0)</f>
        <v>0</v>
      </c>
      <c r="M11">
        <f>IFERROR((VLOOKUP($A11,delibe,12,0)*(Físico!L11)),0)</f>
        <v>0</v>
      </c>
      <c r="N11">
        <f>IFERROR((VLOOKUP($A11,delibe,12,0)*(Físico!M11)),0)</f>
        <v>0</v>
      </c>
      <c r="O11">
        <f>IFERROR((VLOOKUP($A11,delibe,12,0)*(Físico!N11)),0)</f>
        <v>0</v>
      </c>
      <c r="P11">
        <f>IFERROR((VLOOKUP($A11,delibe,12,0)*(Físico!O11)),0)</f>
        <v>0</v>
      </c>
      <c r="Q11">
        <f>IFERROR((VLOOKUP($A11,delibe,12,0)*(Físico!P11)),0)</f>
        <v>0</v>
      </c>
      <c r="R11">
        <f>IFERROR((VLOOKUP($A11,delibe,12,0)*(Físico!Q11)),0)</f>
        <v>0</v>
      </c>
      <c r="S11">
        <f>IFERROR((VLOOKUP($A11,delibe,12,0)*(Físico!R11)),0)</f>
        <v>0</v>
      </c>
      <c r="T11">
        <f>IFERROR((VLOOKUP($A11,delibe,12,0)*(Físico!S11)),0)</f>
        <v>0</v>
      </c>
      <c r="U11">
        <f>IFERROR((VLOOKUP($A11,delibe,12,0)*(Físico!T11)),0)</f>
        <v>0</v>
      </c>
      <c r="V11">
        <f>IFERROR((VLOOKUP($A11,delibe,12,0)*(Físico!U11)),0)</f>
        <v>0</v>
      </c>
      <c r="W11">
        <f>IFERROR((VLOOKUP($A11,delibe,12,0)*(Físico!V11)),0)</f>
        <v>0</v>
      </c>
      <c r="X11">
        <f>IFERROR((VLOOKUP($A11,delibe,12,0)*(Físico!W11)),0)</f>
        <v>0</v>
      </c>
      <c r="Y11">
        <f>IFERROR((VLOOKUP($A11,delibe,12,0)*(Físico!X11)),0)</f>
        <v>0</v>
      </c>
      <c r="Z11">
        <f>IFERROR((VLOOKUP($A11,delibe,12,0)*(Físico!Y11)),0)</f>
        <v>0</v>
      </c>
      <c r="AA11">
        <f>IFERROR((VLOOKUP($A11,delibe,12,0)*(Físico!Z11)),0)</f>
        <v>0</v>
      </c>
      <c r="AB11">
        <f>IFERROR((VLOOKUP($A11,delibe,12,0)*(Físico!AA11)),0)</f>
        <v>0</v>
      </c>
      <c r="AC11" s="1">
        <f t="shared" si="1"/>
        <v>0</v>
      </c>
    </row>
    <row r="12" spans="1:29" x14ac:dyDescent="0.25">
      <c r="A12">
        <f t="shared" si="0"/>
        <v>403020050</v>
      </c>
      <c r="B12" t="s">
        <v>37</v>
      </c>
      <c r="C12">
        <f>IFERROR((VLOOKUP($A12,delibe,12,0)*(Físico!B12)),0)</f>
        <v>0</v>
      </c>
      <c r="D12">
        <f>IFERROR((VLOOKUP($A12,delibe,12,0)*(Físico!C12)),0)</f>
        <v>0</v>
      </c>
      <c r="E12">
        <f>IFERROR((VLOOKUP($A12,delibe,12,0)*(Físico!D12)),0)</f>
        <v>0</v>
      </c>
      <c r="F12">
        <f>IFERROR((VLOOKUP($A12,delibe,12,0)*(Físico!E12)),0)</f>
        <v>0</v>
      </c>
      <c r="G12">
        <f>IFERROR((VLOOKUP($A12,delibe,12,0)*(Físico!F12)),0)</f>
        <v>0</v>
      </c>
      <c r="H12">
        <f>IFERROR((VLOOKUP($A12,delibe,12,0)*(Físico!G12)),0)</f>
        <v>0</v>
      </c>
      <c r="I12">
        <f>IFERROR((VLOOKUP($A12,delibe,12,0)*(Físico!H12)),0)</f>
        <v>0</v>
      </c>
      <c r="J12">
        <f>IFERROR((VLOOKUP($A12,delibe,12,0)*(Físico!I12)),0)</f>
        <v>0</v>
      </c>
      <c r="K12">
        <f>IFERROR((VLOOKUP($A12,delibe,12,0)*(Físico!J12)),0)</f>
        <v>0</v>
      </c>
      <c r="L12">
        <f>IFERROR((VLOOKUP($A12,delibe,12,0)*(Físico!K12)),0)</f>
        <v>0</v>
      </c>
      <c r="M12">
        <f>IFERROR((VLOOKUP($A12,delibe,12,0)*(Físico!L12)),0)</f>
        <v>0</v>
      </c>
      <c r="N12">
        <f>IFERROR((VLOOKUP($A12,delibe,12,0)*(Físico!M12)),0)</f>
        <v>0</v>
      </c>
      <c r="O12">
        <f>IFERROR((VLOOKUP($A12,delibe,12,0)*(Físico!N12)),0)</f>
        <v>0</v>
      </c>
      <c r="P12">
        <f>IFERROR((VLOOKUP($A12,delibe,12,0)*(Físico!O12)),0)</f>
        <v>0</v>
      </c>
      <c r="Q12">
        <f>IFERROR((VLOOKUP($A12,delibe,12,0)*(Físico!P12)),0)</f>
        <v>0</v>
      </c>
      <c r="R12">
        <f>IFERROR((VLOOKUP($A12,delibe,12,0)*(Físico!Q12)),0)</f>
        <v>0</v>
      </c>
      <c r="S12">
        <f>IFERROR((VLOOKUP($A12,delibe,12,0)*(Físico!R12)),0)</f>
        <v>0</v>
      </c>
      <c r="T12">
        <f>IFERROR((VLOOKUP($A12,delibe,12,0)*(Físico!S12)),0)</f>
        <v>0</v>
      </c>
      <c r="U12">
        <f>IFERROR((VLOOKUP($A12,delibe,12,0)*(Físico!T12)),0)</f>
        <v>0</v>
      </c>
      <c r="V12">
        <f>IFERROR((VLOOKUP($A12,delibe,12,0)*(Físico!U12)),0)</f>
        <v>0</v>
      </c>
      <c r="W12">
        <f>IFERROR((VLOOKUP($A12,delibe,12,0)*(Físico!V12)),0)</f>
        <v>0</v>
      </c>
      <c r="X12">
        <f>IFERROR((VLOOKUP($A12,delibe,12,0)*(Físico!W12)),0)</f>
        <v>0</v>
      </c>
      <c r="Y12">
        <f>IFERROR((VLOOKUP($A12,delibe,12,0)*(Físico!X12)),0)</f>
        <v>0</v>
      </c>
      <c r="Z12">
        <f>IFERROR((VLOOKUP($A12,delibe,12,0)*(Físico!Y12)),0)</f>
        <v>0</v>
      </c>
      <c r="AA12">
        <f>IFERROR((VLOOKUP($A12,delibe,12,0)*(Físico!Z12)),0)</f>
        <v>0</v>
      </c>
      <c r="AB12">
        <f>IFERROR((VLOOKUP($A12,delibe,12,0)*(Físico!AA12)),0)</f>
        <v>0</v>
      </c>
      <c r="AC12" s="1">
        <f t="shared" si="1"/>
        <v>0</v>
      </c>
    </row>
    <row r="13" spans="1:29" x14ac:dyDescent="0.25">
      <c r="A13">
        <f t="shared" si="0"/>
        <v>403020077</v>
      </c>
      <c r="B13" t="s">
        <v>38</v>
      </c>
      <c r="C13">
        <f>IFERROR((VLOOKUP($A13,delibe,12,0)*(Físico!B13)),0)</f>
        <v>0</v>
      </c>
      <c r="D13">
        <f>IFERROR((VLOOKUP($A13,delibe,12,0)*(Físico!C13)),0)</f>
        <v>0</v>
      </c>
      <c r="E13">
        <f>IFERROR((VLOOKUP($A13,delibe,12,0)*(Físico!D13)),0)</f>
        <v>0</v>
      </c>
      <c r="F13">
        <f>IFERROR((VLOOKUP($A13,delibe,12,0)*(Físico!E13)),0)</f>
        <v>0</v>
      </c>
      <c r="G13">
        <f>IFERROR((VLOOKUP($A13,delibe,12,0)*(Físico!F13)),0)</f>
        <v>0</v>
      </c>
      <c r="H13">
        <f>IFERROR((VLOOKUP($A13,delibe,12,0)*(Físico!G13)),0)</f>
        <v>0</v>
      </c>
      <c r="I13">
        <f>IFERROR((VLOOKUP($A13,delibe,12,0)*(Físico!H13)),0)</f>
        <v>0</v>
      </c>
      <c r="J13">
        <f>IFERROR((VLOOKUP($A13,delibe,12,0)*(Físico!I13)),0)</f>
        <v>0</v>
      </c>
      <c r="K13">
        <f>IFERROR((VLOOKUP($A13,delibe,12,0)*(Físico!J13)),0)</f>
        <v>0</v>
      </c>
      <c r="L13">
        <f>IFERROR((VLOOKUP($A13,delibe,12,0)*(Físico!K13)),0)</f>
        <v>0</v>
      </c>
      <c r="M13">
        <f>IFERROR((VLOOKUP($A13,delibe,12,0)*(Físico!L13)),0)</f>
        <v>0</v>
      </c>
      <c r="N13">
        <f>IFERROR((VLOOKUP($A13,delibe,12,0)*(Físico!M13)),0)</f>
        <v>0</v>
      </c>
      <c r="O13">
        <f>IFERROR((VLOOKUP($A13,delibe,12,0)*(Físico!N13)),0)</f>
        <v>0</v>
      </c>
      <c r="P13">
        <f>IFERROR((VLOOKUP($A13,delibe,12,0)*(Físico!O13)),0)</f>
        <v>0</v>
      </c>
      <c r="Q13">
        <f>IFERROR((VLOOKUP($A13,delibe,12,0)*(Físico!P13)),0)</f>
        <v>0</v>
      </c>
      <c r="R13">
        <f>IFERROR((VLOOKUP($A13,delibe,12,0)*(Físico!Q13)),0)</f>
        <v>0</v>
      </c>
      <c r="S13">
        <f>IFERROR((VLOOKUP($A13,delibe,12,0)*(Físico!R13)),0)</f>
        <v>0</v>
      </c>
      <c r="T13">
        <f>IFERROR((VLOOKUP($A13,delibe,12,0)*(Físico!S13)),0)</f>
        <v>0</v>
      </c>
      <c r="U13">
        <f>IFERROR((VLOOKUP($A13,delibe,12,0)*(Físico!T13)),0)</f>
        <v>0</v>
      </c>
      <c r="V13">
        <f>IFERROR((VLOOKUP($A13,delibe,12,0)*(Físico!U13)),0)</f>
        <v>0</v>
      </c>
      <c r="W13">
        <f>IFERROR((VLOOKUP($A13,delibe,12,0)*(Físico!V13)),0)</f>
        <v>0</v>
      </c>
      <c r="X13">
        <f>IFERROR((VLOOKUP($A13,delibe,12,0)*(Físico!W13)),0)</f>
        <v>0</v>
      </c>
      <c r="Y13">
        <f>IFERROR((VLOOKUP($A13,delibe,12,0)*(Físico!X13)),0)</f>
        <v>0</v>
      </c>
      <c r="Z13">
        <f>IFERROR((VLOOKUP($A13,delibe,12,0)*(Físico!Y13)),0)</f>
        <v>0</v>
      </c>
      <c r="AA13">
        <f>IFERROR((VLOOKUP($A13,delibe,12,0)*(Físico!Z13)),0)</f>
        <v>0</v>
      </c>
      <c r="AB13">
        <f>IFERROR((VLOOKUP($A13,delibe,12,0)*(Físico!AA13)),0)</f>
        <v>0</v>
      </c>
      <c r="AC13" s="1">
        <f t="shared" si="1"/>
        <v>0</v>
      </c>
    </row>
    <row r="14" spans="1:29" x14ac:dyDescent="0.25">
      <c r="A14">
        <f t="shared" si="0"/>
        <v>403020115</v>
      </c>
      <c r="B14" t="s">
        <v>135</v>
      </c>
      <c r="C14">
        <f>IFERROR((VLOOKUP($A14,delibe,12,0)*(Físico!B14)),0)</f>
        <v>0</v>
      </c>
      <c r="D14">
        <f>IFERROR((VLOOKUP($A14,delibe,12,0)*(Físico!C14)),0)</f>
        <v>0</v>
      </c>
      <c r="E14">
        <f>IFERROR((VLOOKUP($A14,delibe,12,0)*(Físico!D14)),0)</f>
        <v>0</v>
      </c>
      <c r="F14">
        <f>IFERROR((VLOOKUP($A14,delibe,12,0)*(Físico!E14)),0)</f>
        <v>0</v>
      </c>
      <c r="G14">
        <f>IFERROR((VLOOKUP($A14,delibe,12,0)*(Físico!F14)),0)</f>
        <v>0</v>
      </c>
      <c r="H14">
        <f>IFERROR((VLOOKUP($A14,delibe,12,0)*(Físico!G14)),0)</f>
        <v>0</v>
      </c>
      <c r="I14">
        <f>IFERROR((VLOOKUP($A14,delibe,12,0)*(Físico!H14)),0)</f>
        <v>0</v>
      </c>
      <c r="J14">
        <f>IFERROR((VLOOKUP($A14,delibe,12,0)*(Físico!I14)),0)</f>
        <v>0</v>
      </c>
      <c r="K14">
        <f>IFERROR((VLOOKUP($A14,delibe,12,0)*(Físico!J14)),0)</f>
        <v>0</v>
      </c>
      <c r="L14">
        <f>IFERROR((VLOOKUP($A14,delibe,12,0)*(Físico!K14)),0)</f>
        <v>0</v>
      </c>
      <c r="M14">
        <f>IFERROR((VLOOKUP($A14,delibe,12,0)*(Físico!L14)),0)</f>
        <v>0</v>
      </c>
      <c r="N14">
        <f>IFERROR((VLOOKUP($A14,delibe,12,0)*(Físico!M14)),0)</f>
        <v>0</v>
      </c>
      <c r="O14">
        <f>IFERROR((VLOOKUP($A14,delibe,12,0)*(Físico!N14)),0)</f>
        <v>0</v>
      </c>
      <c r="P14">
        <f>IFERROR((VLOOKUP($A14,delibe,12,0)*(Físico!O14)),0)</f>
        <v>0</v>
      </c>
      <c r="Q14">
        <f>IFERROR((VLOOKUP($A14,delibe,12,0)*(Físico!P14)),0)</f>
        <v>0</v>
      </c>
      <c r="R14">
        <f>IFERROR((VLOOKUP($A14,delibe,12,0)*(Físico!Q14)),0)</f>
        <v>0</v>
      </c>
      <c r="S14">
        <f>IFERROR((VLOOKUP($A14,delibe,12,0)*(Físico!R14)),0)</f>
        <v>0</v>
      </c>
      <c r="T14">
        <f>IFERROR((VLOOKUP($A14,delibe,12,0)*(Físico!S14)),0)</f>
        <v>0</v>
      </c>
      <c r="U14">
        <f>IFERROR((VLOOKUP($A14,delibe,12,0)*(Físico!T14)),0)</f>
        <v>0</v>
      </c>
      <c r="V14">
        <f>IFERROR((VLOOKUP($A14,delibe,12,0)*(Físico!U14)),0)</f>
        <v>0</v>
      </c>
      <c r="W14">
        <f>IFERROR((VLOOKUP($A14,delibe,12,0)*(Físico!V14)),0)</f>
        <v>0</v>
      </c>
      <c r="X14">
        <f>IFERROR((VLOOKUP($A14,delibe,12,0)*(Físico!W14)),0)</f>
        <v>0</v>
      </c>
      <c r="Y14">
        <f>IFERROR((VLOOKUP($A14,delibe,12,0)*(Físico!X14)),0)</f>
        <v>0</v>
      </c>
      <c r="Z14">
        <f>IFERROR((VLOOKUP($A14,delibe,12,0)*(Físico!Y14)),0)</f>
        <v>0</v>
      </c>
      <c r="AA14">
        <f>IFERROR((VLOOKUP($A14,delibe,12,0)*(Físico!Z14)),0)</f>
        <v>0</v>
      </c>
      <c r="AB14">
        <f>IFERROR((VLOOKUP($A14,delibe,12,0)*(Físico!AA14)),0)</f>
        <v>0</v>
      </c>
      <c r="AC14" s="1">
        <f t="shared" si="1"/>
        <v>0</v>
      </c>
    </row>
    <row r="15" spans="1:29" x14ac:dyDescent="0.25">
      <c r="A15">
        <f t="shared" si="0"/>
        <v>403020123</v>
      </c>
      <c r="B15" t="s">
        <v>136</v>
      </c>
      <c r="C15">
        <f>IFERROR((VLOOKUP($A15,delibe,12,0)*(Físico!B15)),0)</f>
        <v>0</v>
      </c>
      <c r="D15">
        <f>IFERROR((VLOOKUP($A15,delibe,12,0)*(Físico!C15)),0)</f>
        <v>0</v>
      </c>
      <c r="E15">
        <f>IFERROR((VLOOKUP($A15,delibe,12,0)*(Físico!D15)),0)</f>
        <v>0</v>
      </c>
      <c r="F15">
        <f>IFERROR((VLOOKUP($A15,delibe,12,0)*(Físico!E15)),0)</f>
        <v>0</v>
      </c>
      <c r="G15">
        <f>IFERROR((VLOOKUP($A15,delibe,12,0)*(Físico!F15)),0)</f>
        <v>695.24</v>
      </c>
      <c r="H15">
        <f>IFERROR((VLOOKUP($A15,delibe,12,0)*(Físico!G15)),0)</f>
        <v>0</v>
      </c>
      <c r="I15">
        <f>IFERROR((VLOOKUP($A15,delibe,12,0)*(Físico!H15)),0)</f>
        <v>347.62</v>
      </c>
      <c r="J15">
        <f>IFERROR((VLOOKUP($A15,delibe,12,0)*(Físico!I15)),0)</f>
        <v>0</v>
      </c>
      <c r="K15">
        <f>IFERROR((VLOOKUP($A15,delibe,12,0)*(Físico!J15)),0)</f>
        <v>0</v>
      </c>
      <c r="L15">
        <f>IFERROR((VLOOKUP($A15,delibe,12,0)*(Físico!K15)),0)</f>
        <v>0</v>
      </c>
      <c r="M15">
        <f>IFERROR((VLOOKUP($A15,delibe,12,0)*(Físico!L15)),0)</f>
        <v>0</v>
      </c>
      <c r="N15">
        <f>IFERROR((VLOOKUP($A15,delibe,12,0)*(Físico!M15)),0)</f>
        <v>0</v>
      </c>
      <c r="O15">
        <f>IFERROR((VLOOKUP($A15,delibe,12,0)*(Físico!N15)),0)</f>
        <v>0</v>
      </c>
      <c r="P15">
        <f>IFERROR((VLOOKUP($A15,delibe,12,0)*(Físico!O15)),0)</f>
        <v>0</v>
      </c>
      <c r="Q15">
        <f>IFERROR((VLOOKUP($A15,delibe,12,0)*(Físico!P15)),0)</f>
        <v>0</v>
      </c>
      <c r="R15">
        <f>IFERROR((VLOOKUP($A15,delibe,12,0)*(Físico!Q15)),0)</f>
        <v>1042.8600000000001</v>
      </c>
      <c r="S15">
        <f>IFERROR((VLOOKUP($A15,delibe,12,0)*(Físico!R15)),0)</f>
        <v>0</v>
      </c>
      <c r="T15">
        <f>IFERROR((VLOOKUP($A15,delibe,12,0)*(Físico!S15)),0)</f>
        <v>0</v>
      </c>
      <c r="U15">
        <f>IFERROR((VLOOKUP($A15,delibe,12,0)*(Físico!T15)),0)</f>
        <v>347.62</v>
      </c>
      <c r="V15">
        <f>IFERROR((VLOOKUP($A15,delibe,12,0)*(Físico!U15)),0)</f>
        <v>0</v>
      </c>
      <c r="W15">
        <f>IFERROR((VLOOKUP($A15,delibe,12,0)*(Físico!V15)),0)</f>
        <v>0</v>
      </c>
      <c r="X15">
        <f>IFERROR((VLOOKUP($A15,delibe,12,0)*(Físico!W15)),0)</f>
        <v>0</v>
      </c>
      <c r="Y15">
        <f>IFERROR((VLOOKUP($A15,delibe,12,0)*(Físico!X15)),0)</f>
        <v>0</v>
      </c>
      <c r="Z15">
        <f>IFERROR((VLOOKUP($A15,delibe,12,0)*(Físico!Y15)),0)</f>
        <v>347.62</v>
      </c>
      <c r="AA15">
        <f>IFERROR((VLOOKUP($A15,delibe,12,0)*(Físico!Z15)),0)</f>
        <v>0</v>
      </c>
      <c r="AB15">
        <f>IFERROR((VLOOKUP($A15,delibe,12,0)*(Físico!AA15)),0)</f>
        <v>0</v>
      </c>
      <c r="AC15" s="1">
        <f t="shared" si="1"/>
        <v>2780.96</v>
      </c>
    </row>
    <row r="16" spans="1:29" x14ac:dyDescent="0.25">
      <c r="A16">
        <f t="shared" si="0"/>
        <v>403050154</v>
      </c>
      <c r="B16" t="s">
        <v>137</v>
      </c>
      <c r="C16">
        <f>IFERROR((VLOOKUP($A16,delibe,12,0)*(Físico!B16)),0)</f>
        <v>0</v>
      </c>
      <c r="D16">
        <f>IFERROR((VLOOKUP($A16,delibe,12,0)*(Físico!C16)),0)</f>
        <v>0</v>
      </c>
      <c r="E16">
        <f>IFERROR((VLOOKUP($A16,delibe,12,0)*(Físico!D16)),0)</f>
        <v>0</v>
      </c>
      <c r="F16">
        <f>IFERROR((VLOOKUP($A16,delibe,12,0)*(Físico!E16)),0)</f>
        <v>0</v>
      </c>
      <c r="G16">
        <f>IFERROR((VLOOKUP($A16,delibe,12,0)*(Físico!F16)),0)</f>
        <v>0</v>
      </c>
      <c r="H16">
        <f>IFERROR((VLOOKUP($A16,delibe,12,0)*(Físico!G16)),0)</f>
        <v>0</v>
      </c>
      <c r="I16">
        <f>IFERROR((VLOOKUP($A16,delibe,12,0)*(Físico!H16)),0)</f>
        <v>0</v>
      </c>
      <c r="J16">
        <f>IFERROR((VLOOKUP($A16,delibe,12,0)*(Físico!I16)),0)</f>
        <v>0</v>
      </c>
      <c r="K16">
        <f>IFERROR((VLOOKUP($A16,delibe,12,0)*(Físico!J16)),0)</f>
        <v>0</v>
      </c>
      <c r="L16">
        <f>IFERROR((VLOOKUP($A16,delibe,12,0)*(Físico!K16)),0)</f>
        <v>0</v>
      </c>
      <c r="M16">
        <f>IFERROR((VLOOKUP($A16,delibe,12,0)*(Físico!L16)),0)</f>
        <v>0</v>
      </c>
      <c r="N16">
        <f>IFERROR((VLOOKUP($A16,delibe,12,0)*(Físico!M16)),0)</f>
        <v>0</v>
      </c>
      <c r="O16">
        <f>IFERROR((VLOOKUP($A16,delibe,12,0)*(Físico!N16)),0)</f>
        <v>0</v>
      </c>
      <c r="P16">
        <f>IFERROR((VLOOKUP($A16,delibe,12,0)*(Físico!O16)),0)</f>
        <v>0</v>
      </c>
      <c r="Q16">
        <f>IFERROR((VLOOKUP($A16,delibe,12,0)*(Físico!P16)),0)</f>
        <v>0</v>
      </c>
      <c r="R16">
        <f>IFERROR((VLOOKUP($A16,delibe,12,0)*(Físico!Q16)),0)</f>
        <v>0</v>
      </c>
      <c r="S16">
        <f>IFERROR((VLOOKUP($A16,delibe,12,0)*(Físico!R16)),0)</f>
        <v>0</v>
      </c>
      <c r="T16">
        <f>IFERROR((VLOOKUP($A16,delibe,12,0)*(Físico!S16)),0)</f>
        <v>0</v>
      </c>
      <c r="U16">
        <f>IFERROR((VLOOKUP($A16,delibe,12,0)*(Físico!T16)),0)</f>
        <v>0</v>
      </c>
      <c r="V16">
        <f>IFERROR((VLOOKUP($A16,delibe,12,0)*(Físico!U16)),0)</f>
        <v>0</v>
      </c>
      <c r="W16">
        <f>IFERROR((VLOOKUP($A16,delibe,12,0)*(Físico!V16)),0)</f>
        <v>0</v>
      </c>
      <c r="X16">
        <f>IFERROR((VLOOKUP($A16,delibe,12,0)*(Físico!W16)),0)</f>
        <v>0</v>
      </c>
      <c r="Y16">
        <f>IFERROR((VLOOKUP($A16,delibe,12,0)*(Físico!X16)),0)</f>
        <v>0</v>
      </c>
      <c r="Z16">
        <f>IFERROR((VLOOKUP($A16,delibe,12,0)*(Físico!Y16)),0)</f>
        <v>0</v>
      </c>
      <c r="AA16">
        <f>IFERROR((VLOOKUP($A16,delibe,12,0)*(Físico!Z16)),0)</f>
        <v>0</v>
      </c>
      <c r="AB16">
        <f>IFERROR((VLOOKUP($A16,delibe,12,0)*(Físico!AA16)),0)</f>
        <v>0</v>
      </c>
      <c r="AC16" s="1">
        <f t="shared" si="1"/>
        <v>0</v>
      </c>
    </row>
    <row r="17" spans="1:29" x14ac:dyDescent="0.25">
      <c r="A17">
        <f t="shared" si="0"/>
        <v>404010024</v>
      </c>
      <c r="B17" t="s">
        <v>39</v>
      </c>
      <c r="C17">
        <f>IFERROR((VLOOKUP($A17,delibe,12,0)*(Físico!B17)),0)</f>
        <v>0</v>
      </c>
      <c r="D17">
        <f>IFERROR((VLOOKUP($A17,delibe,12,0)*(Físico!C17)),0)</f>
        <v>0</v>
      </c>
      <c r="E17">
        <f>IFERROR((VLOOKUP($A17,delibe,12,0)*(Físico!D17)),0)</f>
        <v>0</v>
      </c>
      <c r="F17">
        <f>IFERROR((VLOOKUP($A17,delibe,12,0)*(Físico!E17)),0)</f>
        <v>0</v>
      </c>
      <c r="G17">
        <f>IFERROR((VLOOKUP($A17,delibe,12,0)*(Físico!F17)),0)</f>
        <v>0</v>
      </c>
      <c r="H17">
        <f>IFERROR((VLOOKUP($A17,delibe,12,0)*(Físico!G17)),0)</f>
        <v>0</v>
      </c>
      <c r="I17">
        <f>IFERROR((VLOOKUP($A17,delibe,12,0)*(Físico!H17)),0)</f>
        <v>0</v>
      </c>
      <c r="J17">
        <f>IFERROR((VLOOKUP($A17,delibe,12,0)*(Físico!I17)),0)</f>
        <v>0</v>
      </c>
      <c r="K17">
        <f>IFERROR((VLOOKUP($A17,delibe,12,0)*(Físico!J17)),0)</f>
        <v>0</v>
      </c>
      <c r="L17">
        <f>IFERROR((VLOOKUP($A17,delibe,12,0)*(Físico!K17)),0)</f>
        <v>0</v>
      </c>
      <c r="M17">
        <f>IFERROR((VLOOKUP($A17,delibe,12,0)*(Físico!L17)),0)</f>
        <v>0</v>
      </c>
      <c r="N17">
        <f>IFERROR((VLOOKUP($A17,delibe,12,0)*(Físico!M17)),0)</f>
        <v>0</v>
      </c>
      <c r="O17">
        <f>IFERROR((VLOOKUP($A17,delibe,12,0)*(Físico!N17)),0)</f>
        <v>0</v>
      </c>
      <c r="P17">
        <f>IFERROR((VLOOKUP($A17,delibe,12,0)*(Físico!O17)),0)</f>
        <v>0</v>
      </c>
      <c r="Q17">
        <f>IFERROR((VLOOKUP($A17,delibe,12,0)*(Físico!P17)),0)</f>
        <v>0</v>
      </c>
      <c r="R17">
        <f>IFERROR((VLOOKUP($A17,delibe,12,0)*(Físico!Q17)),0)</f>
        <v>0</v>
      </c>
      <c r="S17">
        <f>IFERROR((VLOOKUP($A17,delibe,12,0)*(Físico!R17)),0)</f>
        <v>0</v>
      </c>
      <c r="T17">
        <f>IFERROR((VLOOKUP($A17,delibe,12,0)*(Físico!S17)),0)</f>
        <v>0</v>
      </c>
      <c r="U17">
        <f>IFERROR((VLOOKUP($A17,delibe,12,0)*(Físico!T17)),0)</f>
        <v>0</v>
      </c>
      <c r="V17">
        <f>IFERROR((VLOOKUP($A17,delibe,12,0)*(Físico!U17)),0)</f>
        <v>0</v>
      </c>
      <c r="W17">
        <f>IFERROR((VLOOKUP($A17,delibe,12,0)*(Físico!V17)),0)</f>
        <v>0</v>
      </c>
      <c r="X17">
        <f>IFERROR((VLOOKUP($A17,delibe,12,0)*(Físico!W17)),0)</f>
        <v>0</v>
      </c>
      <c r="Y17">
        <f>IFERROR((VLOOKUP($A17,delibe,12,0)*(Físico!X17)),0)</f>
        <v>0</v>
      </c>
      <c r="Z17">
        <f>IFERROR((VLOOKUP($A17,delibe,12,0)*(Físico!Y17)),0)</f>
        <v>0</v>
      </c>
      <c r="AA17">
        <f>IFERROR((VLOOKUP($A17,delibe,12,0)*(Físico!Z17)),0)</f>
        <v>0</v>
      </c>
      <c r="AB17">
        <f>IFERROR((VLOOKUP($A17,delibe,12,0)*(Físico!AA17)),0)</f>
        <v>0</v>
      </c>
      <c r="AC17" s="1">
        <f t="shared" si="1"/>
        <v>0</v>
      </c>
    </row>
    <row r="18" spans="1:29" x14ac:dyDescent="0.25">
      <c r="A18">
        <f t="shared" si="0"/>
        <v>404010032</v>
      </c>
      <c r="B18" t="s">
        <v>40</v>
      </c>
      <c r="C18">
        <f>IFERROR((VLOOKUP($A18,delibe,12,0)*(Físico!B18)),0)</f>
        <v>0</v>
      </c>
      <c r="D18">
        <f>IFERROR((VLOOKUP($A18,delibe,12,0)*(Físico!C18)),0)</f>
        <v>0</v>
      </c>
      <c r="E18">
        <f>IFERROR((VLOOKUP($A18,delibe,12,0)*(Físico!D18)),0)</f>
        <v>0</v>
      </c>
      <c r="F18">
        <f>IFERROR((VLOOKUP($A18,delibe,12,0)*(Físico!E18)),0)</f>
        <v>0</v>
      </c>
      <c r="G18">
        <f>IFERROR((VLOOKUP($A18,delibe,12,0)*(Físico!F18)),0)</f>
        <v>0</v>
      </c>
      <c r="H18">
        <f>IFERROR((VLOOKUP($A18,delibe,12,0)*(Físico!G18)),0)</f>
        <v>0</v>
      </c>
      <c r="I18">
        <f>IFERROR((VLOOKUP($A18,delibe,12,0)*(Físico!H18)),0)</f>
        <v>0</v>
      </c>
      <c r="J18">
        <f>IFERROR((VLOOKUP($A18,delibe,12,0)*(Físico!I18)),0)</f>
        <v>0</v>
      </c>
      <c r="K18">
        <f>IFERROR((VLOOKUP($A18,delibe,12,0)*(Físico!J18)),0)</f>
        <v>0</v>
      </c>
      <c r="L18">
        <f>IFERROR((VLOOKUP($A18,delibe,12,0)*(Físico!K18)),0)</f>
        <v>0</v>
      </c>
      <c r="M18">
        <f>IFERROR((VLOOKUP($A18,delibe,12,0)*(Físico!L18)),0)</f>
        <v>0</v>
      </c>
      <c r="N18">
        <f>IFERROR((VLOOKUP($A18,delibe,12,0)*(Físico!M18)),0)</f>
        <v>0</v>
      </c>
      <c r="O18">
        <f>IFERROR((VLOOKUP($A18,delibe,12,0)*(Físico!N18)),0)</f>
        <v>0</v>
      </c>
      <c r="P18">
        <f>IFERROR((VLOOKUP($A18,delibe,12,0)*(Físico!O18)),0)</f>
        <v>0</v>
      </c>
      <c r="Q18">
        <f>IFERROR((VLOOKUP($A18,delibe,12,0)*(Físico!P18)),0)</f>
        <v>0</v>
      </c>
      <c r="R18">
        <f>IFERROR((VLOOKUP($A18,delibe,12,0)*(Físico!Q18)),0)</f>
        <v>0</v>
      </c>
      <c r="S18">
        <f>IFERROR((VLOOKUP($A18,delibe,12,0)*(Físico!R18)),0)</f>
        <v>0</v>
      </c>
      <c r="T18">
        <f>IFERROR((VLOOKUP($A18,delibe,12,0)*(Físico!S18)),0)</f>
        <v>0</v>
      </c>
      <c r="U18">
        <f>IFERROR((VLOOKUP($A18,delibe,12,0)*(Físico!T18)),0)</f>
        <v>0</v>
      </c>
      <c r="V18">
        <f>IFERROR((VLOOKUP($A18,delibe,12,0)*(Físico!U18)),0)</f>
        <v>0</v>
      </c>
      <c r="W18">
        <f>IFERROR((VLOOKUP($A18,delibe,12,0)*(Físico!V18)),0)</f>
        <v>0</v>
      </c>
      <c r="X18">
        <f>IFERROR((VLOOKUP($A18,delibe,12,0)*(Físico!W18)),0)</f>
        <v>0</v>
      </c>
      <c r="Y18">
        <f>IFERROR((VLOOKUP($A18,delibe,12,0)*(Físico!X18)),0)</f>
        <v>0</v>
      </c>
      <c r="Z18">
        <f>IFERROR((VLOOKUP($A18,delibe,12,0)*(Físico!Y18)),0)</f>
        <v>0</v>
      </c>
      <c r="AA18">
        <f>IFERROR((VLOOKUP($A18,delibe,12,0)*(Físico!Z18)),0)</f>
        <v>0</v>
      </c>
      <c r="AB18">
        <f>IFERROR((VLOOKUP($A18,delibe,12,0)*(Físico!AA18)),0)</f>
        <v>0</v>
      </c>
      <c r="AC18" s="1">
        <f t="shared" si="1"/>
        <v>0</v>
      </c>
    </row>
    <row r="19" spans="1:29" x14ac:dyDescent="0.25">
      <c r="A19">
        <f t="shared" si="0"/>
        <v>404010113</v>
      </c>
      <c r="B19" t="s">
        <v>41</v>
      </c>
      <c r="C19">
        <f>IFERROR((VLOOKUP($A19,delibe,12,0)*(Físico!B19)),0)</f>
        <v>0</v>
      </c>
      <c r="D19">
        <f>IFERROR((VLOOKUP($A19,delibe,12,0)*(Físico!C19)),0)</f>
        <v>0</v>
      </c>
      <c r="E19">
        <f>IFERROR((VLOOKUP($A19,delibe,12,0)*(Físico!D19)),0)</f>
        <v>0</v>
      </c>
      <c r="F19">
        <f>IFERROR((VLOOKUP($A19,delibe,12,0)*(Físico!E19)),0)</f>
        <v>0</v>
      </c>
      <c r="G19">
        <f>IFERROR((VLOOKUP($A19,delibe,12,0)*(Físico!F19)),0)</f>
        <v>0</v>
      </c>
      <c r="H19">
        <f>IFERROR((VLOOKUP($A19,delibe,12,0)*(Físico!G19)),0)</f>
        <v>0</v>
      </c>
      <c r="I19">
        <f>IFERROR((VLOOKUP($A19,delibe,12,0)*(Físico!H19)),0)</f>
        <v>0</v>
      </c>
      <c r="J19">
        <f>IFERROR((VLOOKUP($A19,delibe,12,0)*(Físico!I19)),0)</f>
        <v>0</v>
      </c>
      <c r="K19">
        <f>IFERROR((VLOOKUP($A19,delibe,12,0)*(Físico!J19)),0)</f>
        <v>326.2</v>
      </c>
      <c r="L19">
        <f>IFERROR((VLOOKUP($A19,delibe,12,0)*(Físico!K19)),0)</f>
        <v>0</v>
      </c>
      <c r="M19">
        <f>IFERROR((VLOOKUP($A19,delibe,12,0)*(Físico!L19)),0)</f>
        <v>0</v>
      </c>
      <c r="N19">
        <f>IFERROR((VLOOKUP($A19,delibe,12,0)*(Físico!M19)),0)</f>
        <v>0</v>
      </c>
      <c r="O19">
        <f>IFERROR((VLOOKUP($A19,delibe,12,0)*(Físico!N19)),0)</f>
        <v>0</v>
      </c>
      <c r="P19">
        <f>IFERROR((VLOOKUP($A19,delibe,12,0)*(Físico!O19)),0)</f>
        <v>0</v>
      </c>
      <c r="Q19">
        <f>IFERROR((VLOOKUP($A19,delibe,12,0)*(Físico!P19)),0)</f>
        <v>0</v>
      </c>
      <c r="R19">
        <f>IFERROR((VLOOKUP($A19,delibe,12,0)*(Físico!Q19)),0)</f>
        <v>0</v>
      </c>
      <c r="S19">
        <f>IFERROR((VLOOKUP($A19,delibe,12,0)*(Físico!R19)),0)</f>
        <v>0</v>
      </c>
      <c r="T19">
        <f>IFERROR((VLOOKUP($A19,delibe,12,0)*(Físico!S19)),0)</f>
        <v>0</v>
      </c>
      <c r="U19">
        <f>IFERROR((VLOOKUP($A19,delibe,12,0)*(Físico!T19)),0)</f>
        <v>0</v>
      </c>
      <c r="V19">
        <f>IFERROR((VLOOKUP($A19,delibe,12,0)*(Físico!U19)),0)</f>
        <v>0</v>
      </c>
      <c r="W19">
        <f>IFERROR((VLOOKUP($A19,delibe,12,0)*(Físico!V19)),0)</f>
        <v>0</v>
      </c>
      <c r="X19">
        <f>IFERROR((VLOOKUP($A19,delibe,12,0)*(Físico!W19)),0)</f>
        <v>0</v>
      </c>
      <c r="Y19">
        <f>IFERROR((VLOOKUP($A19,delibe,12,0)*(Físico!X19)),0)</f>
        <v>0</v>
      </c>
      <c r="Z19">
        <f>IFERROR((VLOOKUP($A19,delibe,12,0)*(Físico!Y19)),0)</f>
        <v>0</v>
      </c>
      <c r="AA19">
        <f>IFERROR((VLOOKUP($A19,delibe,12,0)*(Físico!Z19)),0)</f>
        <v>0</v>
      </c>
      <c r="AB19">
        <f>IFERROR((VLOOKUP($A19,delibe,12,0)*(Físico!AA19)),0)</f>
        <v>0</v>
      </c>
      <c r="AC19" s="1">
        <f t="shared" si="1"/>
        <v>326.2</v>
      </c>
    </row>
    <row r="20" spans="1:29" x14ac:dyDescent="0.25">
      <c r="A20">
        <f t="shared" si="0"/>
        <v>404010130</v>
      </c>
      <c r="B20" t="s">
        <v>42</v>
      </c>
      <c r="C20">
        <f>IFERROR((VLOOKUP($A20,delibe,12,0)*(Físico!B20)),0)</f>
        <v>0</v>
      </c>
      <c r="D20">
        <f>IFERROR((VLOOKUP($A20,delibe,12,0)*(Físico!C20)),0)</f>
        <v>0</v>
      </c>
      <c r="E20">
        <f>IFERROR((VLOOKUP($A20,delibe,12,0)*(Físico!D20)),0)</f>
        <v>0</v>
      </c>
      <c r="F20">
        <f>IFERROR((VLOOKUP($A20,delibe,12,0)*(Físico!E20)),0)</f>
        <v>0</v>
      </c>
      <c r="G20">
        <f>IFERROR((VLOOKUP($A20,delibe,12,0)*(Físico!F20)),0)</f>
        <v>0</v>
      </c>
      <c r="H20">
        <f>IFERROR((VLOOKUP($A20,delibe,12,0)*(Físico!G20)),0)</f>
        <v>0</v>
      </c>
      <c r="I20">
        <f>IFERROR((VLOOKUP($A20,delibe,12,0)*(Físico!H20)),0)</f>
        <v>0</v>
      </c>
      <c r="J20">
        <f>IFERROR((VLOOKUP($A20,delibe,12,0)*(Físico!I20)),0)</f>
        <v>0</v>
      </c>
      <c r="K20">
        <f>IFERROR((VLOOKUP($A20,delibe,12,0)*(Físico!J20)),0)</f>
        <v>0</v>
      </c>
      <c r="L20">
        <f>IFERROR((VLOOKUP($A20,delibe,12,0)*(Físico!K20)),0)</f>
        <v>0</v>
      </c>
      <c r="M20">
        <f>IFERROR((VLOOKUP($A20,delibe,12,0)*(Físico!L20)),0)</f>
        <v>0</v>
      </c>
      <c r="N20">
        <f>IFERROR((VLOOKUP($A20,delibe,12,0)*(Físico!M20)),0)</f>
        <v>0</v>
      </c>
      <c r="O20">
        <f>IFERROR((VLOOKUP($A20,delibe,12,0)*(Físico!N20)),0)</f>
        <v>0</v>
      </c>
      <c r="P20">
        <f>IFERROR((VLOOKUP($A20,delibe,12,0)*(Físico!O20)),0)</f>
        <v>0</v>
      </c>
      <c r="Q20">
        <f>IFERROR((VLOOKUP($A20,delibe,12,0)*(Físico!P20)),0)</f>
        <v>0</v>
      </c>
      <c r="R20">
        <f>IFERROR((VLOOKUP($A20,delibe,12,0)*(Físico!Q20)),0)</f>
        <v>0</v>
      </c>
      <c r="S20">
        <f>IFERROR((VLOOKUP($A20,delibe,12,0)*(Físico!R20)),0)</f>
        <v>0</v>
      </c>
      <c r="T20">
        <f>IFERROR((VLOOKUP($A20,delibe,12,0)*(Físico!S20)),0)</f>
        <v>0</v>
      </c>
      <c r="U20">
        <f>IFERROR((VLOOKUP($A20,delibe,12,0)*(Físico!T20)),0)</f>
        <v>0</v>
      </c>
      <c r="V20">
        <f>IFERROR((VLOOKUP($A20,delibe,12,0)*(Físico!U20)),0)</f>
        <v>0</v>
      </c>
      <c r="W20">
        <f>IFERROR((VLOOKUP($A20,delibe,12,0)*(Físico!V20)),0)</f>
        <v>0</v>
      </c>
      <c r="X20">
        <f>IFERROR((VLOOKUP($A20,delibe,12,0)*(Físico!W20)),0)</f>
        <v>0</v>
      </c>
      <c r="Y20">
        <f>IFERROR((VLOOKUP($A20,delibe,12,0)*(Físico!X20)),0)</f>
        <v>0</v>
      </c>
      <c r="Z20">
        <f>IFERROR((VLOOKUP($A20,delibe,12,0)*(Físico!Y20)),0)</f>
        <v>0</v>
      </c>
      <c r="AA20">
        <f>IFERROR((VLOOKUP($A20,delibe,12,0)*(Físico!Z20)),0)</f>
        <v>0</v>
      </c>
      <c r="AB20">
        <f>IFERROR((VLOOKUP($A20,delibe,12,0)*(Físico!AA20)),0)</f>
        <v>0</v>
      </c>
      <c r="AC20" s="1">
        <f t="shared" si="1"/>
        <v>0</v>
      </c>
    </row>
    <row r="21" spans="1:29" x14ac:dyDescent="0.25">
      <c r="A21">
        <f t="shared" si="0"/>
        <v>404010172</v>
      </c>
      <c r="B21" t="s">
        <v>43</v>
      </c>
      <c r="C21">
        <f>IFERROR((VLOOKUP($A21,delibe,12,0)*(Físico!B21)),0)</f>
        <v>0</v>
      </c>
      <c r="D21">
        <f>IFERROR((VLOOKUP($A21,delibe,12,0)*(Físico!C21)),0)</f>
        <v>0</v>
      </c>
      <c r="E21">
        <f>IFERROR((VLOOKUP($A21,delibe,12,0)*(Físico!D21)),0)</f>
        <v>0</v>
      </c>
      <c r="F21">
        <f>IFERROR((VLOOKUP($A21,delibe,12,0)*(Físico!E21)),0)</f>
        <v>0</v>
      </c>
      <c r="G21">
        <f>IFERROR((VLOOKUP($A21,delibe,12,0)*(Físico!F21)),0)</f>
        <v>0</v>
      </c>
      <c r="H21">
        <f>IFERROR((VLOOKUP($A21,delibe,12,0)*(Físico!G21)),0)</f>
        <v>0</v>
      </c>
      <c r="I21">
        <f>IFERROR((VLOOKUP($A21,delibe,12,0)*(Físico!H21)),0)</f>
        <v>0</v>
      </c>
      <c r="J21">
        <f>IFERROR((VLOOKUP($A21,delibe,12,0)*(Físico!I21)),0)</f>
        <v>0</v>
      </c>
      <c r="K21">
        <f>IFERROR((VLOOKUP($A21,delibe,12,0)*(Físico!J21)),0)</f>
        <v>0</v>
      </c>
      <c r="L21">
        <f>IFERROR((VLOOKUP($A21,delibe,12,0)*(Físico!K21)),0)</f>
        <v>0</v>
      </c>
      <c r="M21">
        <f>IFERROR((VLOOKUP($A21,delibe,12,0)*(Físico!L21)),0)</f>
        <v>0</v>
      </c>
      <c r="N21">
        <f>IFERROR((VLOOKUP($A21,delibe,12,0)*(Físico!M21)),0)</f>
        <v>0</v>
      </c>
      <c r="O21">
        <f>IFERROR((VLOOKUP($A21,delibe,12,0)*(Físico!N21)),0)</f>
        <v>0</v>
      </c>
      <c r="P21">
        <f>IFERROR((VLOOKUP($A21,delibe,12,0)*(Físico!O21)),0)</f>
        <v>0</v>
      </c>
      <c r="Q21">
        <f>IFERROR((VLOOKUP($A21,delibe,12,0)*(Físico!P21)),0)</f>
        <v>0</v>
      </c>
      <c r="R21">
        <f>IFERROR((VLOOKUP($A21,delibe,12,0)*(Físico!Q21)),0)</f>
        <v>0</v>
      </c>
      <c r="S21">
        <f>IFERROR((VLOOKUP($A21,delibe,12,0)*(Físico!R21)),0)</f>
        <v>0</v>
      </c>
      <c r="T21">
        <f>IFERROR((VLOOKUP($A21,delibe,12,0)*(Físico!S21)),0)</f>
        <v>0</v>
      </c>
      <c r="U21">
        <f>IFERROR((VLOOKUP($A21,delibe,12,0)*(Físico!T21)),0)</f>
        <v>0</v>
      </c>
      <c r="V21">
        <f>IFERROR((VLOOKUP($A21,delibe,12,0)*(Físico!U21)),0)</f>
        <v>0</v>
      </c>
      <c r="W21">
        <f>IFERROR((VLOOKUP($A21,delibe,12,0)*(Físico!V21)),0)</f>
        <v>0</v>
      </c>
      <c r="X21">
        <f>IFERROR((VLOOKUP($A21,delibe,12,0)*(Físico!W21)),0)</f>
        <v>0</v>
      </c>
      <c r="Y21">
        <f>IFERROR((VLOOKUP($A21,delibe,12,0)*(Físico!X21)),0)</f>
        <v>0</v>
      </c>
      <c r="Z21">
        <f>IFERROR((VLOOKUP($A21,delibe,12,0)*(Físico!Y21)),0)</f>
        <v>0</v>
      </c>
      <c r="AA21">
        <f>IFERROR((VLOOKUP($A21,delibe,12,0)*(Físico!Z21)),0)</f>
        <v>0</v>
      </c>
      <c r="AB21">
        <f>IFERROR((VLOOKUP($A21,delibe,12,0)*(Físico!AA21)),0)</f>
        <v>0</v>
      </c>
      <c r="AC21" s="1">
        <f t="shared" si="1"/>
        <v>0</v>
      </c>
    </row>
    <row r="22" spans="1:29" x14ac:dyDescent="0.25">
      <c r="A22">
        <f t="shared" si="0"/>
        <v>404010350</v>
      </c>
      <c r="B22" t="s">
        <v>44</v>
      </c>
      <c r="C22">
        <f>IFERROR((VLOOKUP($A22,delibe,12,0)*(Físico!B22)),0)</f>
        <v>0</v>
      </c>
      <c r="D22">
        <f>IFERROR((VLOOKUP($A22,delibe,12,0)*(Físico!C22)),0)</f>
        <v>0</v>
      </c>
      <c r="E22">
        <f>IFERROR((VLOOKUP($A22,delibe,12,0)*(Físico!D22)),0)</f>
        <v>0</v>
      </c>
      <c r="F22">
        <f>IFERROR((VLOOKUP($A22,delibe,12,0)*(Físico!E22)),0)</f>
        <v>0</v>
      </c>
      <c r="G22">
        <f>IFERROR((VLOOKUP($A22,delibe,12,0)*(Físico!F22)),0)</f>
        <v>0</v>
      </c>
      <c r="H22">
        <f>IFERROR((VLOOKUP($A22,delibe,12,0)*(Físico!G22)),0)</f>
        <v>0</v>
      </c>
      <c r="I22">
        <f>IFERROR((VLOOKUP($A22,delibe,12,0)*(Físico!H22)),0)</f>
        <v>0</v>
      </c>
      <c r="J22">
        <f>IFERROR((VLOOKUP($A22,delibe,12,0)*(Físico!I22)),0)</f>
        <v>0</v>
      </c>
      <c r="K22">
        <f>IFERROR((VLOOKUP($A22,delibe,12,0)*(Físico!J22)),0)</f>
        <v>0</v>
      </c>
      <c r="L22">
        <f>IFERROR((VLOOKUP($A22,delibe,12,0)*(Físico!K22)),0)</f>
        <v>0</v>
      </c>
      <c r="M22">
        <f>IFERROR((VLOOKUP($A22,delibe,12,0)*(Físico!L22)),0)</f>
        <v>0</v>
      </c>
      <c r="N22">
        <f>IFERROR((VLOOKUP($A22,delibe,12,0)*(Físico!M22)),0)</f>
        <v>0</v>
      </c>
      <c r="O22">
        <f>IFERROR((VLOOKUP($A22,delibe,12,0)*(Físico!N22)),0)</f>
        <v>0</v>
      </c>
      <c r="P22">
        <f>IFERROR((VLOOKUP($A22,delibe,12,0)*(Físico!O22)),0)</f>
        <v>0</v>
      </c>
      <c r="Q22">
        <f>IFERROR((VLOOKUP($A22,delibe,12,0)*(Físico!P22)),0)</f>
        <v>0</v>
      </c>
      <c r="R22">
        <f>IFERROR((VLOOKUP($A22,delibe,12,0)*(Físico!Q22)),0)</f>
        <v>0</v>
      </c>
      <c r="S22">
        <f>IFERROR((VLOOKUP($A22,delibe,12,0)*(Físico!R22)),0)</f>
        <v>0</v>
      </c>
      <c r="T22">
        <f>IFERROR((VLOOKUP($A22,delibe,12,0)*(Físico!S22)),0)</f>
        <v>0</v>
      </c>
      <c r="U22">
        <f>IFERROR((VLOOKUP($A22,delibe,12,0)*(Físico!T22)),0)</f>
        <v>0</v>
      </c>
      <c r="V22">
        <f>IFERROR((VLOOKUP($A22,delibe,12,0)*(Físico!U22)),0)</f>
        <v>0</v>
      </c>
      <c r="W22">
        <f>IFERROR((VLOOKUP($A22,delibe,12,0)*(Físico!V22)),0)</f>
        <v>0</v>
      </c>
      <c r="X22">
        <f>IFERROR((VLOOKUP($A22,delibe,12,0)*(Físico!W22)),0)</f>
        <v>0</v>
      </c>
      <c r="Y22">
        <f>IFERROR((VLOOKUP($A22,delibe,12,0)*(Físico!X22)),0)</f>
        <v>0</v>
      </c>
      <c r="Z22">
        <f>IFERROR((VLOOKUP($A22,delibe,12,0)*(Físico!Y22)),0)</f>
        <v>0</v>
      </c>
      <c r="AA22">
        <f>IFERROR((VLOOKUP($A22,delibe,12,0)*(Físico!Z22)),0)</f>
        <v>0</v>
      </c>
      <c r="AB22">
        <f>IFERROR((VLOOKUP($A22,delibe,12,0)*(Físico!AA22)),0)</f>
        <v>0</v>
      </c>
      <c r="AC22" s="1">
        <f t="shared" si="1"/>
        <v>0</v>
      </c>
    </row>
    <row r="23" spans="1:29" x14ac:dyDescent="0.25">
      <c r="A23">
        <f t="shared" si="0"/>
        <v>404010466</v>
      </c>
      <c r="B23" t="s">
        <v>45</v>
      </c>
      <c r="C23">
        <f>IFERROR((VLOOKUP($A23,delibe,12,0)*(Físico!B23)),0)</f>
        <v>0</v>
      </c>
      <c r="D23">
        <f>IFERROR((VLOOKUP($A23,delibe,12,0)*(Físico!C23)),0)</f>
        <v>0</v>
      </c>
      <c r="E23">
        <f>IFERROR((VLOOKUP($A23,delibe,12,0)*(Físico!D23)),0)</f>
        <v>0</v>
      </c>
      <c r="F23">
        <f>IFERROR((VLOOKUP($A23,delibe,12,0)*(Físico!E23)),0)</f>
        <v>0</v>
      </c>
      <c r="G23">
        <f>IFERROR((VLOOKUP($A23,delibe,12,0)*(Físico!F23)),0)</f>
        <v>0</v>
      </c>
      <c r="H23">
        <f>IFERROR((VLOOKUP($A23,delibe,12,0)*(Físico!G23)),0)</f>
        <v>0</v>
      </c>
      <c r="I23">
        <f>IFERROR((VLOOKUP($A23,delibe,12,0)*(Físico!H23)),0)</f>
        <v>0</v>
      </c>
      <c r="J23">
        <f>IFERROR((VLOOKUP($A23,delibe,12,0)*(Físico!I23)),0)</f>
        <v>0</v>
      </c>
      <c r="K23">
        <f>IFERROR((VLOOKUP($A23,delibe,12,0)*(Físico!J23)),0)</f>
        <v>0</v>
      </c>
      <c r="L23">
        <f>IFERROR((VLOOKUP($A23,delibe,12,0)*(Físico!K23)),0)</f>
        <v>0</v>
      </c>
      <c r="M23">
        <f>IFERROR((VLOOKUP($A23,delibe,12,0)*(Físico!L23)),0)</f>
        <v>0</v>
      </c>
      <c r="N23">
        <f>IFERROR((VLOOKUP($A23,delibe,12,0)*(Físico!M23)),0)</f>
        <v>0</v>
      </c>
      <c r="O23">
        <f>IFERROR((VLOOKUP($A23,delibe,12,0)*(Físico!N23)),0)</f>
        <v>0</v>
      </c>
      <c r="P23">
        <f>IFERROR((VLOOKUP($A23,delibe,12,0)*(Físico!O23)),0)</f>
        <v>0</v>
      </c>
      <c r="Q23">
        <f>IFERROR((VLOOKUP($A23,delibe,12,0)*(Físico!P23)),0)</f>
        <v>0</v>
      </c>
      <c r="R23">
        <f>IFERROR((VLOOKUP($A23,delibe,12,0)*(Físico!Q23)),0)</f>
        <v>0</v>
      </c>
      <c r="S23">
        <f>IFERROR((VLOOKUP($A23,delibe,12,0)*(Físico!R23)),0)</f>
        <v>0</v>
      </c>
      <c r="T23">
        <f>IFERROR((VLOOKUP($A23,delibe,12,0)*(Físico!S23)),0)</f>
        <v>0</v>
      </c>
      <c r="U23">
        <f>IFERROR((VLOOKUP($A23,delibe,12,0)*(Físico!T23)),0)</f>
        <v>0</v>
      </c>
      <c r="V23">
        <f>IFERROR((VLOOKUP($A23,delibe,12,0)*(Físico!U23)),0)</f>
        <v>0</v>
      </c>
      <c r="W23">
        <f>IFERROR((VLOOKUP($A23,delibe,12,0)*(Físico!V23)),0)</f>
        <v>0</v>
      </c>
      <c r="X23">
        <f>IFERROR((VLOOKUP($A23,delibe,12,0)*(Físico!W23)),0)</f>
        <v>0</v>
      </c>
      <c r="Y23">
        <f>IFERROR((VLOOKUP($A23,delibe,12,0)*(Físico!X23)),0)</f>
        <v>0</v>
      </c>
      <c r="Z23">
        <f>IFERROR((VLOOKUP($A23,delibe,12,0)*(Físico!Y23)),0)</f>
        <v>0</v>
      </c>
      <c r="AA23">
        <f>IFERROR((VLOOKUP($A23,delibe,12,0)*(Físico!Z23)),0)</f>
        <v>0</v>
      </c>
      <c r="AB23">
        <f>IFERROR((VLOOKUP($A23,delibe,12,0)*(Físico!AA23)),0)</f>
        <v>0</v>
      </c>
      <c r="AC23" s="1">
        <f t="shared" si="1"/>
        <v>0</v>
      </c>
    </row>
    <row r="24" spans="1:29" x14ac:dyDescent="0.25">
      <c r="A24">
        <f t="shared" si="0"/>
        <v>404010482</v>
      </c>
      <c r="B24" t="s">
        <v>46</v>
      </c>
      <c r="C24">
        <f>IFERROR((VLOOKUP($A24,delibe,12,0)*(Físico!B24)),0)</f>
        <v>0</v>
      </c>
      <c r="D24">
        <f>IFERROR((VLOOKUP($A24,delibe,12,0)*(Físico!C24)),0)</f>
        <v>0</v>
      </c>
      <c r="E24">
        <f>IFERROR((VLOOKUP($A24,delibe,12,0)*(Físico!D24)),0)</f>
        <v>0</v>
      </c>
      <c r="F24">
        <f>IFERROR((VLOOKUP($A24,delibe,12,0)*(Físico!E24)),0)</f>
        <v>0</v>
      </c>
      <c r="G24">
        <f>IFERROR((VLOOKUP($A24,delibe,12,0)*(Físico!F24)),0)</f>
        <v>0</v>
      </c>
      <c r="H24">
        <f>IFERROR((VLOOKUP($A24,delibe,12,0)*(Físico!G24)),0)</f>
        <v>0</v>
      </c>
      <c r="I24">
        <f>IFERROR((VLOOKUP($A24,delibe,12,0)*(Físico!H24)),0)</f>
        <v>0</v>
      </c>
      <c r="J24">
        <f>IFERROR((VLOOKUP($A24,delibe,12,0)*(Físico!I24)),0)</f>
        <v>0</v>
      </c>
      <c r="K24">
        <f>IFERROR((VLOOKUP($A24,delibe,12,0)*(Físico!J24)),0)</f>
        <v>0</v>
      </c>
      <c r="L24">
        <f>IFERROR((VLOOKUP($A24,delibe,12,0)*(Físico!K24)),0)</f>
        <v>0</v>
      </c>
      <c r="M24">
        <f>IFERROR((VLOOKUP($A24,delibe,12,0)*(Físico!L24)),0)</f>
        <v>0</v>
      </c>
      <c r="N24">
        <f>IFERROR((VLOOKUP($A24,delibe,12,0)*(Físico!M24)),0)</f>
        <v>0</v>
      </c>
      <c r="O24">
        <f>IFERROR((VLOOKUP($A24,delibe,12,0)*(Físico!N24)),0)</f>
        <v>0</v>
      </c>
      <c r="P24">
        <f>IFERROR((VLOOKUP($A24,delibe,12,0)*(Físico!O24)),0)</f>
        <v>0</v>
      </c>
      <c r="Q24">
        <f>IFERROR((VLOOKUP($A24,delibe,12,0)*(Físico!P24)),0)</f>
        <v>0</v>
      </c>
      <c r="R24">
        <f>IFERROR((VLOOKUP($A24,delibe,12,0)*(Físico!Q24)),0)</f>
        <v>0</v>
      </c>
      <c r="S24">
        <f>IFERROR((VLOOKUP($A24,delibe,12,0)*(Físico!R24)),0)</f>
        <v>0</v>
      </c>
      <c r="T24">
        <f>IFERROR((VLOOKUP($A24,delibe,12,0)*(Físico!S24)),0)</f>
        <v>0</v>
      </c>
      <c r="U24">
        <f>IFERROR((VLOOKUP($A24,delibe,12,0)*(Físico!T24)),0)</f>
        <v>0</v>
      </c>
      <c r="V24">
        <f>IFERROR((VLOOKUP($A24,delibe,12,0)*(Físico!U24)),0)</f>
        <v>0</v>
      </c>
      <c r="W24">
        <f>IFERROR((VLOOKUP($A24,delibe,12,0)*(Físico!V24)),0)</f>
        <v>0</v>
      </c>
      <c r="X24">
        <f>IFERROR((VLOOKUP($A24,delibe,12,0)*(Físico!W24)),0)</f>
        <v>0</v>
      </c>
      <c r="Y24">
        <f>IFERROR((VLOOKUP($A24,delibe,12,0)*(Físico!X24)),0)</f>
        <v>0</v>
      </c>
      <c r="Z24">
        <f>IFERROR((VLOOKUP($A24,delibe,12,0)*(Físico!Y24)),0)</f>
        <v>0</v>
      </c>
      <c r="AA24">
        <f>IFERROR((VLOOKUP($A24,delibe,12,0)*(Físico!Z24)),0)</f>
        <v>0</v>
      </c>
      <c r="AB24">
        <f>IFERROR((VLOOKUP($A24,delibe,12,0)*(Físico!AA24)),0)</f>
        <v>0</v>
      </c>
      <c r="AC24" s="1">
        <f t="shared" si="1"/>
        <v>0</v>
      </c>
    </row>
    <row r="25" spans="1:29" x14ac:dyDescent="0.25">
      <c r="A25">
        <f t="shared" si="0"/>
        <v>404020070</v>
      </c>
      <c r="B25" t="s">
        <v>47</v>
      </c>
      <c r="C25">
        <f>IFERROR((VLOOKUP($A25,delibe,12,0)*(Físico!B25)),0)</f>
        <v>0</v>
      </c>
      <c r="D25">
        <f>IFERROR((VLOOKUP($A25,delibe,12,0)*(Físico!C25)),0)</f>
        <v>0</v>
      </c>
      <c r="E25">
        <f>IFERROR((VLOOKUP($A25,delibe,12,0)*(Físico!D25)),0)</f>
        <v>0</v>
      </c>
      <c r="F25">
        <f>IFERROR((VLOOKUP($A25,delibe,12,0)*(Físico!E25)),0)</f>
        <v>0</v>
      </c>
      <c r="G25">
        <f>IFERROR((VLOOKUP($A25,delibe,12,0)*(Físico!F25)),0)</f>
        <v>0</v>
      </c>
      <c r="H25">
        <f>IFERROR((VLOOKUP($A25,delibe,12,0)*(Físico!G25)),0)</f>
        <v>0</v>
      </c>
      <c r="I25">
        <f>IFERROR((VLOOKUP($A25,delibe,12,0)*(Físico!H25)),0)</f>
        <v>0</v>
      </c>
      <c r="J25">
        <f>IFERROR((VLOOKUP($A25,delibe,12,0)*(Físico!I25)),0)</f>
        <v>0</v>
      </c>
      <c r="K25">
        <f>IFERROR((VLOOKUP($A25,delibe,12,0)*(Físico!J25)),0)</f>
        <v>202.88</v>
      </c>
      <c r="L25">
        <f>IFERROR((VLOOKUP($A25,delibe,12,0)*(Físico!K25)),0)</f>
        <v>0</v>
      </c>
      <c r="M25">
        <f>IFERROR((VLOOKUP($A25,delibe,12,0)*(Físico!L25)),0)</f>
        <v>0</v>
      </c>
      <c r="N25">
        <f>IFERROR((VLOOKUP($A25,delibe,12,0)*(Físico!M25)),0)</f>
        <v>0</v>
      </c>
      <c r="O25">
        <f>IFERROR((VLOOKUP($A25,delibe,12,0)*(Físico!N25)),0)</f>
        <v>0</v>
      </c>
      <c r="P25">
        <f>IFERROR((VLOOKUP($A25,delibe,12,0)*(Físico!O25)),0)</f>
        <v>0</v>
      </c>
      <c r="Q25">
        <f>IFERROR((VLOOKUP($A25,delibe,12,0)*(Físico!P25)),0)</f>
        <v>0</v>
      </c>
      <c r="R25">
        <f>IFERROR((VLOOKUP($A25,delibe,12,0)*(Físico!Q25)),0)</f>
        <v>0</v>
      </c>
      <c r="S25">
        <f>IFERROR((VLOOKUP($A25,delibe,12,0)*(Físico!R25)),0)</f>
        <v>0</v>
      </c>
      <c r="T25">
        <f>IFERROR((VLOOKUP($A25,delibe,12,0)*(Físico!S25)),0)</f>
        <v>0</v>
      </c>
      <c r="U25">
        <f>IFERROR((VLOOKUP($A25,delibe,12,0)*(Físico!T25)),0)</f>
        <v>0</v>
      </c>
      <c r="V25">
        <f>IFERROR((VLOOKUP($A25,delibe,12,0)*(Físico!U25)),0)</f>
        <v>0</v>
      </c>
      <c r="W25">
        <f>IFERROR((VLOOKUP($A25,delibe,12,0)*(Físico!V25)),0)</f>
        <v>0</v>
      </c>
      <c r="X25">
        <f>IFERROR((VLOOKUP($A25,delibe,12,0)*(Físico!W25)),0)</f>
        <v>0</v>
      </c>
      <c r="Y25">
        <f>IFERROR((VLOOKUP($A25,delibe,12,0)*(Físico!X25)),0)</f>
        <v>0</v>
      </c>
      <c r="Z25">
        <f>IFERROR((VLOOKUP($A25,delibe,12,0)*(Físico!Y25)),0)</f>
        <v>0</v>
      </c>
      <c r="AA25">
        <f>IFERROR((VLOOKUP($A25,delibe,12,0)*(Físico!Z25)),0)</f>
        <v>0</v>
      </c>
      <c r="AB25">
        <f>IFERROR((VLOOKUP($A25,delibe,12,0)*(Físico!AA25)),0)</f>
        <v>0</v>
      </c>
      <c r="AC25" s="1">
        <f t="shared" si="1"/>
        <v>202.88</v>
      </c>
    </row>
    <row r="26" spans="1:29" x14ac:dyDescent="0.25">
      <c r="A26">
        <f t="shared" si="0"/>
        <v>404020119</v>
      </c>
      <c r="B26" t="s">
        <v>138</v>
      </c>
      <c r="C26">
        <f>IFERROR((VLOOKUP($A26,delibe,12,0)*(Físico!B26)),0)</f>
        <v>0</v>
      </c>
      <c r="D26">
        <f>IFERROR((VLOOKUP($A26,delibe,12,0)*(Físico!C26)),0)</f>
        <v>0</v>
      </c>
      <c r="E26">
        <f>IFERROR((VLOOKUP($A26,delibe,12,0)*(Físico!D26)),0)</f>
        <v>0</v>
      </c>
      <c r="F26">
        <f>IFERROR((VLOOKUP($A26,delibe,12,0)*(Físico!E26)),0)</f>
        <v>0</v>
      </c>
      <c r="G26">
        <f>IFERROR((VLOOKUP($A26,delibe,12,0)*(Físico!F26)),0)</f>
        <v>0</v>
      </c>
      <c r="H26">
        <f>IFERROR((VLOOKUP($A26,delibe,12,0)*(Físico!G26)),0)</f>
        <v>0</v>
      </c>
      <c r="I26">
        <f>IFERROR((VLOOKUP($A26,delibe,12,0)*(Físico!H26)),0)</f>
        <v>0</v>
      </c>
      <c r="J26">
        <f>IFERROR((VLOOKUP($A26,delibe,12,0)*(Físico!I26)),0)</f>
        <v>0</v>
      </c>
      <c r="K26">
        <f>IFERROR((VLOOKUP($A26,delibe,12,0)*(Físico!J26)),0)</f>
        <v>0</v>
      </c>
      <c r="L26">
        <f>IFERROR((VLOOKUP($A26,delibe,12,0)*(Físico!K26)),0)</f>
        <v>0</v>
      </c>
      <c r="M26">
        <f>IFERROR((VLOOKUP($A26,delibe,12,0)*(Físico!L26)),0)</f>
        <v>0</v>
      </c>
      <c r="N26">
        <f>IFERROR((VLOOKUP($A26,delibe,12,0)*(Físico!M26)),0)</f>
        <v>0</v>
      </c>
      <c r="O26">
        <f>IFERROR((VLOOKUP($A26,delibe,12,0)*(Físico!N26)),0)</f>
        <v>0</v>
      </c>
      <c r="P26">
        <f>IFERROR((VLOOKUP($A26,delibe,12,0)*(Físico!O26)),0)</f>
        <v>0</v>
      </c>
      <c r="Q26">
        <f>IFERROR((VLOOKUP($A26,delibe,12,0)*(Físico!P26)),0)</f>
        <v>0</v>
      </c>
      <c r="R26">
        <f>IFERROR((VLOOKUP($A26,delibe,12,0)*(Físico!Q26)),0)</f>
        <v>0</v>
      </c>
      <c r="S26">
        <f>IFERROR((VLOOKUP($A26,delibe,12,0)*(Físico!R26)),0)</f>
        <v>0</v>
      </c>
      <c r="T26">
        <f>IFERROR((VLOOKUP($A26,delibe,12,0)*(Físico!S26)),0)</f>
        <v>0</v>
      </c>
      <c r="U26">
        <f>IFERROR((VLOOKUP($A26,delibe,12,0)*(Físico!T26)),0)</f>
        <v>0</v>
      </c>
      <c r="V26">
        <f>IFERROR((VLOOKUP($A26,delibe,12,0)*(Físico!U26)),0)</f>
        <v>0</v>
      </c>
      <c r="W26">
        <f>IFERROR((VLOOKUP($A26,delibe,12,0)*(Físico!V26)),0)</f>
        <v>0</v>
      </c>
      <c r="X26">
        <f>IFERROR((VLOOKUP($A26,delibe,12,0)*(Físico!W26)),0)</f>
        <v>0</v>
      </c>
      <c r="Y26">
        <f>IFERROR((VLOOKUP($A26,delibe,12,0)*(Físico!X26)),0)</f>
        <v>0</v>
      </c>
      <c r="Z26">
        <f>IFERROR((VLOOKUP($A26,delibe,12,0)*(Físico!Y26)),0)</f>
        <v>0</v>
      </c>
      <c r="AA26">
        <f>IFERROR((VLOOKUP($A26,delibe,12,0)*(Físico!Z26)),0)</f>
        <v>0</v>
      </c>
      <c r="AB26">
        <f>IFERROR((VLOOKUP($A26,delibe,12,0)*(Físico!AA26)),0)</f>
        <v>0</v>
      </c>
      <c r="AC26" s="1">
        <f t="shared" si="1"/>
        <v>0</v>
      </c>
    </row>
    <row r="27" spans="1:29" x14ac:dyDescent="0.25">
      <c r="A27">
        <f t="shared" si="0"/>
        <v>404020321</v>
      </c>
      <c r="B27" t="s">
        <v>48</v>
      </c>
      <c r="C27">
        <f>IFERROR((VLOOKUP($A27,delibe,12,0)*(Físico!B27)),0)</f>
        <v>0</v>
      </c>
      <c r="D27">
        <f>IFERROR((VLOOKUP($A27,delibe,12,0)*(Físico!C27)),0)</f>
        <v>0</v>
      </c>
      <c r="E27">
        <f>IFERROR((VLOOKUP($A27,delibe,12,0)*(Físico!D27)),0)</f>
        <v>0</v>
      </c>
      <c r="F27">
        <f>IFERROR((VLOOKUP($A27,delibe,12,0)*(Físico!E27)),0)</f>
        <v>0</v>
      </c>
      <c r="G27">
        <f>IFERROR((VLOOKUP($A27,delibe,12,0)*(Físico!F27)),0)</f>
        <v>0</v>
      </c>
      <c r="H27">
        <f>IFERROR((VLOOKUP($A27,delibe,12,0)*(Físico!G27)),0)</f>
        <v>0</v>
      </c>
      <c r="I27">
        <f>IFERROR((VLOOKUP($A27,delibe,12,0)*(Físico!H27)),0)</f>
        <v>0</v>
      </c>
      <c r="J27">
        <f>IFERROR((VLOOKUP($A27,delibe,12,0)*(Físico!I27)),0)</f>
        <v>0</v>
      </c>
      <c r="K27">
        <f>IFERROR((VLOOKUP($A27,delibe,12,0)*(Físico!J27)),0)</f>
        <v>0</v>
      </c>
      <c r="L27">
        <f>IFERROR((VLOOKUP($A27,delibe,12,0)*(Físico!K27)),0)</f>
        <v>0</v>
      </c>
      <c r="M27">
        <f>IFERROR((VLOOKUP($A27,delibe,12,0)*(Físico!L27)),0)</f>
        <v>0</v>
      </c>
      <c r="N27">
        <f>IFERROR((VLOOKUP($A27,delibe,12,0)*(Físico!M27)),0)</f>
        <v>0</v>
      </c>
      <c r="O27">
        <f>IFERROR((VLOOKUP($A27,delibe,12,0)*(Físico!N27)),0)</f>
        <v>0</v>
      </c>
      <c r="P27">
        <f>IFERROR((VLOOKUP($A27,delibe,12,0)*(Físico!O27)),0)</f>
        <v>0</v>
      </c>
      <c r="Q27">
        <f>IFERROR((VLOOKUP($A27,delibe,12,0)*(Físico!P27)),0)</f>
        <v>0</v>
      </c>
      <c r="R27">
        <f>IFERROR((VLOOKUP($A27,delibe,12,0)*(Físico!Q27)),0)</f>
        <v>0</v>
      </c>
      <c r="S27">
        <f>IFERROR((VLOOKUP($A27,delibe,12,0)*(Físico!R27)),0)</f>
        <v>0</v>
      </c>
      <c r="T27">
        <f>IFERROR((VLOOKUP($A27,delibe,12,0)*(Físico!S27)),0)</f>
        <v>0</v>
      </c>
      <c r="U27">
        <f>IFERROR((VLOOKUP($A27,delibe,12,0)*(Físico!T27)),0)</f>
        <v>0</v>
      </c>
      <c r="V27">
        <f>IFERROR((VLOOKUP($A27,delibe,12,0)*(Físico!U27)),0)</f>
        <v>0</v>
      </c>
      <c r="W27">
        <f>IFERROR((VLOOKUP($A27,delibe,12,0)*(Físico!V27)),0)</f>
        <v>0</v>
      </c>
      <c r="X27">
        <f>IFERROR((VLOOKUP($A27,delibe,12,0)*(Físico!W27)),0)</f>
        <v>0</v>
      </c>
      <c r="Y27">
        <f>IFERROR((VLOOKUP($A27,delibe,12,0)*(Físico!X27)),0)</f>
        <v>0</v>
      </c>
      <c r="Z27">
        <f>IFERROR((VLOOKUP($A27,delibe,12,0)*(Físico!Y27)),0)</f>
        <v>0</v>
      </c>
      <c r="AA27">
        <f>IFERROR((VLOOKUP($A27,delibe,12,0)*(Físico!Z27)),0)</f>
        <v>0</v>
      </c>
      <c r="AB27">
        <f>IFERROR((VLOOKUP($A27,delibe,12,0)*(Físico!AA27)),0)</f>
        <v>0</v>
      </c>
      <c r="AC27" s="1">
        <f t="shared" si="1"/>
        <v>0</v>
      </c>
    </row>
    <row r="28" spans="1:29" x14ac:dyDescent="0.25">
      <c r="A28">
        <f t="shared" si="0"/>
        <v>404020453</v>
      </c>
      <c r="B28" t="s">
        <v>49</v>
      </c>
      <c r="C28">
        <f>IFERROR((VLOOKUP($A28,delibe,12,0)*(Físico!B28)),0)</f>
        <v>0</v>
      </c>
      <c r="D28">
        <f>IFERROR((VLOOKUP($A28,delibe,12,0)*(Físico!C28)),0)</f>
        <v>0</v>
      </c>
      <c r="E28">
        <f>IFERROR((VLOOKUP($A28,delibe,12,0)*(Físico!D28)),0)</f>
        <v>0</v>
      </c>
      <c r="F28">
        <f>IFERROR((VLOOKUP($A28,delibe,12,0)*(Físico!E28)),0)</f>
        <v>0</v>
      </c>
      <c r="G28">
        <f>IFERROR((VLOOKUP($A28,delibe,12,0)*(Físico!F28)),0)</f>
        <v>0</v>
      </c>
      <c r="H28">
        <f>IFERROR((VLOOKUP($A28,delibe,12,0)*(Físico!G28)),0)</f>
        <v>0</v>
      </c>
      <c r="I28">
        <f>IFERROR((VLOOKUP($A28,delibe,12,0)*(Físico!H28)),0)</f>
        <v>0</v>
      </c>
      <c r="J28">
        <f>IFERROR((VLOOKUP($A28,delibe,12,0)*(Físico!I28)),0)</f>
        <v>0</v>
      </c>
      <c r="K28">
        <f>IFERROR((VLOOKUP($A28,delibe,12,0)*(Físico!J28)),0)</f>
        <v>0</v>
      </c>
      <c r="L28">
        <f>IFERROR((VLOOKUP($A28,delibe,12,0)*(Físico!K28)),0)</f>
        <v>0</v>
      </c>
      <c r="M28">
        <f>IFERROR((VLOOKUP($A28,delibe,12,0)*(Físico!L28)),0)</f>
        <v>0</v>
      </c>
      <c r="N28">
        <f>IFERROR((VLOOKUP($A28,delibe,12,0)*(Físico!M28)),0)</f>
        <v>0</v>
      </c>
      <c r="O28">
        <f>IFERROR((VLOOKUP($A28,delibe,12,0)*(Físico!N28)),0)</f>
        <v>0</v>
      </c>
      <c r="P28">
        <f>IFERROR((VLOOKUP($A28,delibe,12,0)*(Físico!O28)),0)</f>
        <v>0</v>
      </c>
      <c r="Q28">
        <f>IFERROR((VLOOKUP($A28,delibe,12,0)*(Físico!P28)),0)</f>
        <v>0</v>
      </c>
      <c r="R28">
        <f>IFERROR((VLOOKUP($A28,delibe,12,0)*(Físico!Q28)),0)</f>
        <v>0</v>
      </c>
      <c r="S28">
        <f>IFERROR((VLOOKUP($A28,delibe,12,0)*(Físico!R28)),0)</f>
        <v>0</v>
      </c>
      <c r="T28">
        <f>IFERROR((VLOOKUP($A28,delibe,12,0)*(Físico!S28)),0)</f>
        <v>0</v>
      </c>
      <c r="U28">
        <f>IFERROR((VLOOKUP($A28,delibe,12,0)*(Físico!T28)),0)</f>
        <v>0</v>
      </c>
      <c r="V28">
        <f>IFERROR((VLOOKUP($A28,delibe,12,0)*(Físico!U28)),0)</f>
        <v>0</v>
      </c>
      <c r="W28">
        <f>IFERROR((VLOOKUP($A28,delibe,12,0)*(Físico!V28)),0)</f>
        <v>0</v>
      </c>
      <c r="X28">
        <f>IFERROR((VLOOKUP($A28,delibe,12,0)*(Físico!W28)),0)</f>
        <v>0</v>
      </c>
      <c r="Y28">
        <f>IFERROR((VLOOKUP($A28,delibe,12,0)*(Físico!X28)),0)</f>
        <v>0</v>
      </c>
      <c r="Z28">
        <f>IFERROR((VLOOKUP($A28,delibe,12,0)*(Físico!Y28)),0)</f>
        <v>0</v>
      </c>
      <c r="AA28">
        <f>IFERROR((VLOOKUP($A28,delibe,12,0)*(Físico!Z28)),0)</f>
        <v>0</v>
      </c>
      <c r="AB28">
        <f>IFERROR((VLOOKUP($A28,delibe,12,0)*(Físico!AA28)),0)</f>
        <v>0</v>
      </c>
      <c r="AC28" s="1">
        <f t="shared" si="1"/>
        <v>0</v>
      </c>
    </row>
    <row r="29" spans="1:29" x14ac:dyDescent="0.25">
      <c r="A29">
        <f t="shared" si="0"/>
        <v>404020461</v>
      </c>
      <c r="B29" t="s">
        <v>50</v>
      </c>
      <c r="C29">
        <f>IFERROR((VLOOKUP($A29,delibe,12,0)*(Físico!B29)),0)</f>
        <v>0</v>
      </c>
      <c r="D29">
        <f>IFERROR((VLOOKUP($A29,delibe,12,0)*(Físico!C29)),0)</f>
        <v>0</v>
      </c>
      <c r="E29">
        <f>IFERROR((VLOOKUP($A29,delibe,12,0)*(Físico!D29)),0)</f>
        <v>0</v>
      </c>
      <c r="F29">
        <f>IFERROR((VLOOKUP($A29,delibe,12,0)*(Físico!E29)),0)</f>
        <v>0</v>
      </c>
      <c r="G29">
        <f>IFERROR((VLOOKUP($A29,delibe,12,0)*(Físico!F29)),0)</f>
        <v>0</v>
      </c>
      <c r="H29">
        <f>IFERROR((VLOOKUP($A29,delibe,12,0)*(Físico!G29)),0)</f>
        <v>0</v>
      </c>
      <c r="I29">
        <f>IFERROR((VLOOKUP($A29,delibe,12,0)*(Físico!H29)),0)</f>
        <v>0</v>
      </c>
      <c r="J29">
        <f>IFERROR((VLOOKUP($A29,delibe,12,0)*(Físico!I29)),0)</f>
        <v>0</v>
      </c>
      <c r="K29">
        <f>IFERROR((VLOOKUP($A29,delibe,12,0)*(Físico!J29)),0)</f>
        <v>0</v>
      </c>
      <c r="L29">
        <f>IFERROR((VLOOKUP($A29,delibe,12,0)*(Físico!K29)),0)</f>
        <v>0</v>
      </c>
      <c r="M29">
        <f>IFERROR((VLOOKUP($A29,delibe,12,0)*(Físico!L29)),0)</f>
        <v>0</v>
      </c>
      <c r="N29">
        <f>IFERROR((VLOOKUP($A29,delibe,12,0)*(Físico!M29)),0)</f>
        <v>0</v>
      </c>
      <c r="O29">
        <f>IFERROR((VLOOKUP($A29,delibe,12,0)*(Físico!N29)),0)</f>
        <v>0</v>
      </c>
      <c r="P29">
        <f>IFERROR((VLOOKUP($A29,delibe,12,0)*(Físico!O29)),0)</f>
        <v>0</v>
      </c>
      <c r="Q29">
        <f>IFERROR((VLOOKUP($A29,delibe,12,0)*(Físico!P29)),0)</f>
        <v>0</v>
      </c>
      <c r="R29">
        <f>IFERROR((VLOOKUP($A29,delibe,12,0)*(Físico!Q29)),0)</f>
        <v>0</v>
      </c>
      <c r="S29">
        <f>IFERROR((VLOOKUP($A29,delibe,12,0)*(Físico!R29)),0)</f>
        <v>0</v>
      </c>
      <c r="T29">
        <f>IFERROR((VLOOKUP($A29,delibe,12,0)*(Físico!S29)),0)</f>
        <v>0</v>
      </c>
      <c r="U29">
        <f>IFERROR((VLOOKUP($A29,delibe,12,0)*(Físico!T29)),0)</f>
        <v>0</v>
      </c>
      <c r="V29">
        <f>IFERROR((VLOOKUP($A29,delibe,12,0)*(Físico!U29)),0)</f>
        <v>0</v>
      </c>
      <c r="W29">
        <f>IFERROR((VLOOKUP($A29,delibe,12,0)*(Físico!V29)),0)</f>
        <v>0</v>
      </c>
      <c r="X29">
        <f>IFERROR((VLOOKUP($A29,delibe,12,0)*(Físico!W29)),0)</f>
        <v>0</v>
      </c>
      <c r="Y29">
        <f>IFERROR((VLOOKUP($A29,delibe,12,0)*(Físico!X29)),0)</f>
        <v>0</v>
      </c>
      <c r="Z29">
        <f>IFERROR((VLOOKUP($A29,delibe,12,0)*(Físico!Y29)),0)</f>
        <v>0</v>
      </c>
      <c r="AA29">
        <f>IFERROR((VLOOKUP($A29,delibe,12,0)*(Físico!Z29)),0)</f>
        <v>0</v>
      </c>
      <c r="AB29">
        <f>IFERROR((VLOOKUP($A29,delibe,12,0)*(Físico!AA29)),0)</f>
        <v>0</v>
      </c>
      <c r="AC29" s="1">
        <f t="shared" si="1"/>
        <v>0</v>
      </c>
    </row>
    <row r="30" spans="1:29" x14ac:dyDescent="0.25">
      <c r="A30">
        <f t="shared" si="0"/>
        <v>404020771</v>
      </c>
      <c r="B30" t="s">
        <v>51</v>
      </c>
      <c r="C30">
        <f>IFERROR((VLOOKUP($A30,delibe,12,0)*(Físico!B30)),0)</f>
        <v>0</v>
      </c>
      <c r="D30">
        <f>IFERROR((VLOOKUP($A30,delibe,12,0)*(Físico!C30)),0)</f>
        <v>0</v>
      </c>
      <c r="E30">
        <f>IFERROR((VLOOKUP($A30,delibe,12,0)*(Físico!D30)),0)</f>
        <v>0</v>
      </c>
      <c r="F30">
        <f>IFERROR((VLOOKUP($A30,delibe,12,0)*(Físico!E30)),0)</f>
        <v>0</v>
      </c>
      <c r="G30">
        <f>IFERROR((VLOOKUP($A30,delibe,12,0)*(Físico!F30)),0)</f>
        <v>0</v>
      </c>
      <c r="H30">
        <f>IFERROR((VLOOKUP($A30,delibe,12,0)*(Físico!G30)),0)</f>
        <v>0</v>
      </c>
      <c r="I30">
        <f>IFERROR((VLOOKUP($A30,delibe,12,0)*(Físico!H30)),0)</f>
        <v>0</v>
      </c>
      <c r="J30">
        <f>IFERROR((VLOOKUP($A30,delibe,12,0)*(Físico!I30)),0)</f>
        <v>0</v>
      </c>
      <c r="K30">
        <f>IFERROR((VLOOKUP($A30,delibe,12,0)*(Físico!J30)),0)</f>
        <v>0</v>
      </c>
      <c r="L30">
        <f>IFERROR((VLOOKUP($A30,delibe,12,0)*(Físico!K30)),0)</f>
        <v>0</v>
      </c>
      <c r="M30">
        <f>IFERROR((VLOOKUP($A30,delibe,12,0)*(Físico!L30)),0)</f>
        <v>0</v>
      </c>
      <c r="N30">
        <f>IFERROR((VLOOKUP($A30,delibe,12,0)*(Físico!M30)),0)</f>
        <v>0</v>
      </c>
      <c r="O30">
        <f>IFERROR((VLOOKUP($A30,delibe,12,0)*(Físico!N30)),0)</f>
        <v>0</v>
      </c>
      <c r="P30">
        <f>IFERROR((VLOOKUP($A30,delibe,12,0)*(Físico!O30)),0)</f>
        <v>0</v>
      </c>
      <c r="Q30">
        <f>IFERROR((VLOOKUP($A30,delibe,12,0)*(Físico!P30)),0)</f>
        <v>0</v>
      </c>
      <c r="R30">
        <f>IFERROR((VLOOKUP($A30,delibe,12,0)*(Físico!Q30)),0)</f>
        <v>0</v>
      </c>
      <c r="S30">
        <f>IFERROR((VLOOKUP($A30,delibe,12,0)*(Físico!R30)),0)</f>
        <v>0</v>
      </c>
      <c r="T30">
        <f>IFERROR((VLOOKUP($A30,delibe,12,0)*(Físico!S30)),0)</f>
        <v>0</v>
      </c>
      <c r="U30">
        <f>IFERROR((VLOOKUP($A30,delibe,12,0)*(Físico!T30)),0)</f>
        <v>0</v>
      </c>
      <c r="V30">
        <f>IFERROR((VLOOKUP($A30,delibe,12,0)*(Físico!U30)),0)</f>
        <v>0</v>
      </c>
      <c r="W30">
        <f>IFERROR((VLOOKUP($A30,delibe,12,0)*(Físico!V30)),0)</f>
        <v>0</v>
      </c>
      <c r="X30">
        <f>IFERROR((VLOOKUP($A30,delibe,12,0)*(Físico!W30)),0)</f>
        <v>0</v>
      </c>
      <c r="Y30">
        <f>IFERROR((VLOOKUP($A30,delibe,12,0)*(Físico!X30)),0)</f>
        <v>0</v>
      </c>
      <c r="Z30">
        <f>IFERROR((VLOOKUP($A30,delibe,12,0)*(Físico!Y30)),0)</f>
        <v>0</v>
      </c>
      <c r="AA30">
        <f>IFERROR((VLOOKUP($A30,delibe,12,0)*(Físico!Z30)),0)</f>
        <v>0</v>
      </c>
      <c r="AB30">
        <f>IFERROR((VLOOKUP($A30,delibe,12,0)*(Físico!AA30)),0)</f>
        <v>0</v>
      </c>
      <c r="AC30" s="1">
        <f t="shared" si="1"/>
        <v>0</v>
      </c>
    </row>
    <row r="31" spans="1:29" x14ac:dyDescent="0.25">
      <c r="A31">
        <f t="shared" si="0"/>
        <v>405030169</v>
      </c>
      <c r="B31" t="s">
        <v>139</v>
      </c>
      <c r="C31">
        <f>IFERROR((VLOOKUP($A31,delibe,12,0)*(Físico!B31)),0)</f>
        <v>0</v>
      </c>
      <c r="D31">
        <f>IFERROR((VLOOKUP($A31,delibe,12,0)*(Físico!C31)),0)</f>
        <v>0</v>
      </c>
      <c r="E31">
        <f>IFERROR((VLOOKUP($A31,delibe,12,0)*(Físico!D31)),0)</f>
        <v>0</v>
      </c>
      <c r="F31">
        <f>IFERROR((VLOOKUP($A31,delibe,12,0)*(Físico!E31)),0)</f>
        <v>0</v>
      </c>
      <c r="G31">
        <f>IFERROR((VLOOKUP($A31,delibe,12,0)*(Físico!F31)),0)</f>
        <v>0</v>
      </c>
      <c r="H31">
        <f>IFERROR((VLOOKUP($A31,delibe,12,0)*(Físico!G31)),0)</f>
        <v>0</v>
      </c>
      <c r="I31">
        <f>IFERROR((VLOOKUP($A31,delibe,12,0)*(Físico!H31)),0)</f>
        <v>0</v>
      </c>
      <c r="J31">
        <f>IFERROR((VLOOKUP($A31,delibe,12,0)*(Físico!I31)),0)</f>
        <v>0</v>
      </c>
      <c r="K31">
        <f>IFERROR((VLOOKUP($A31,delibe,12,0)*(Físico!J31)),0)</f>
        <v>0</v>
      </c>
      <c r="L31">
        <f>IFERROR((VLOOKUP($A31,delibe,12,0)*(Físico!K31)),0)</f>
        <v>0</v>
      </c>
      <c r="M31">
        <f>IFERROR((VLOOKUP($A31,delibe,12,0)*(Físico!L31)),0)</f>
        <v>0</v>
      </c>
      <c r="N31">
        <f>IFERROR((VLOOKUP($A31,delibe,12,0)*(Físico!M31)),0)</f>
        <v>0</v>
      </c>
      <c r="O31">
        <f>IFERROR((VLOOKUP($A31,delibe,12,0)*(Físico!N31)),0)</f>
        <v>0</v>
      </c>
      <c r="P31">
        <f>IFERROR((VLOOKUP($A31,delibe,12,0)*(Físico!O31)),0)</f>
        <v>0</v>
      </c>
      <c r="Q31">
        <f>IFERROR((VLOOKUP($A31,delibe,12,0)*(Físico!P31)),0)</f>
        <v>0</v>
      </c>
      <c r="R31">
        <f>IFERROR((VLOOKUP($A31,delibe,12,0)*(Físico!Q31)),0)</f>
        <v>0</v>
      </c>
      <c r="S31">
        <f>IFERROR((VLOOKUP($A31,delibe,12,0)*(Físico!R31)),0)</f>
        <v>0</v>
      </c>
      <c r="T31">
        <f>IFERROR((VLOOKUP($A31,delibe,12,0)*(Físico!S31)),0)</f>
        <v>0</v>
      </c>
      <c r="U31">
        <f>IFERROR((VLOOKUP($A31,delibe,12,0)*(Físico!T31)),0)</f>
        <v>0</v>
      </c>
      <c r="V31">
        <f>IFERROR((VLOOKUP($A31,delibe,12,0)*(Físico!U31)),0)</f>
        <v>0</v>
      </c>
      <c r="W31">
        <f>IFERROR((VLOOKUP($A31,delibe,12,0)*(Físico!V31)),0)</f>
        <v>0</v>
      </c>
      <c r="X31">
        <f>IFERROR((VLOOKUP($A31,delibe,12,0)*(Físico!W31)),0)</f>
        <v>0</v>
      </c>
      <c r="Y31">
        <f>IFERROR((VLOOKUP($A31,delibe,12,0)*(Físico!X31)),0)</f>
        <v>0</v>
      </c>
      <c r="Z31">
        <f>IFERROR((VLOOKUP($A31,delibe,12,0)*(Físico!Y31)),0)</f>
        <v>0</v>
      </c>
      <c r="AA31">
        <f>IFERROR((VLOOKUP($A31,delibe,12,0)*(Físico!Z31)),0)</f>
        <v>0</v>
      </c>
      <c r="AB31">
        <f>IFERROR((VLOOKUP($A31,delibe,12,0)*(Físico!AA31)),0)</f>
        <v>0</v>
      </c>
      <c r="AC31" s="1">
        <f t="shared" si="1"/>
        <v>0</v>
      </c>
    </row>
    <row r="32" spans="1:29" x14ac:dyDescent="0.25">
      <c r="A32">
        <f t="shared" si="0"/>
        <v>405030177</v>
      </c>
      <c r="B32" t="s">
        <v>140</v>
      </c>
      <c r="C32">
        <f>IFERROR((VLOOKUP($A32,delibe,12,0)*(Físico!B32)),0)</f>
        <v>0</v>
      </c>
      <c r="D32">
        <f>IFERROR((VLOOKUP($A32,delibe,12,0)*(Físico!C32)),0)</f>
        <v>0</v>
      </c>
      <c r="E32">
        <f>IFERROR((VLOOKUP($A32,delibe,12,0)*(Físico!D32)),0)</f>
        <v>0</v>
      </c>
      <c r="F32">
        <f>IFERROR((VLOOKUP($A32,delibe,12,0)*(Físico!E32)),0)</f>
        <v>0</v>
      </c>
      <c r="G32">
        <f>IFERROR((VLOOKUP($A32,delibe,12,0)*(Físico!F32)),0)</f>
        <v>0</v>
      </c>
      <c r="H32">
        <f>IFERROR((VLOOKUP($A32,delibe,12,0)*(Físico!G32)),0)</f>
        <v>0</v>
      </c>
      <c r="I32">
        <f>IFERROR((VLOOKUP($A32,delibe,12,0)*(Físico!H32)),0)</f>
        <v>0</v>
      </c>
      <c r="J32">
        <f>IFERROR((VLOOKUP($A32,delibe,12,0)*(Físico!I32)),0)</f>
        <v>0</v>
      </c>
      <c r="K32">
        <f>IFERROR((VLOOKUP($A32,delibe,12,0)*(Físico!J32)),0)</f>
        <v>0</v>
      </c>
      <c r="L32">
        <f>IFERROR((VLOOKUP($A32,delibe,12,0)*(Físico!K32)),0)</f>
        <v>0</v>
      </c>
      <c r="M32">
        <f>IFERROR((VLOOKUP($A32,delibe,12,0)*(Físico!L32)),0)</f>
        <v>0</v>
      </c>
      <c r="N32">
        <f>IFERROR((VLOOKUP($A32,delibe,12,0)*(Físico!M32)),0)</f>
        <v>0</v>
      </c>
      <c r="O32">
        <f>IFERROR((VLOOKUP($A32,delibe,12,0)*(Físico!N32)),0)</f>
        <v>0</v>
      </c>
      <c r="P32">
        <f>IFERROR((VLOOKUP($A32,delibe,12,0)*(Físico!O32)),0)</f>
        <v>0</v>
      </c>
      <c r="Q32">
        <f>IFERROR((VLOOKUP($A32,delibe,12,0)*(Físico!P32)),0)</f>
        <v>0</v>
      </c>
      <c r="R32">
        <f>IFERROR((VLOOKUP($A32,delibe,12,0)*(Físico!Q32)),0)</f>
        <v>0</v>
      </c>
      <c r="S32">
        <f>IFERROR((VLOOKUP($A32,delibe,12,0)*(Físico!R32)),0)</f>
        <v>0</v>
      </c>
      <c r="T32">
        <f>IFERROR((VLOOKUP($A32,delibe,12,0)*(Físico!S32)),0)</f>
        <v>0</v>
      </c>
      <c r="U32">
        <f>IFERROR((VLOOKUP($A32,delibe,12,0)*(Físico!T32)),0)</f>
        <v>0</v>
      </c>
      <c r="V32">
        <f>IFERROR((VLOOKUP($A32,delibe,12,0)*(Físico!U32)),0)</f>
        <v>0</v>
      </c>
      <c r="W32">
        <f>IFERROR((VLOOKUP($A32,delibe,12,0)*(Físico!V32)),0)</f>
        <v>0</v>
      </c>
      <c r="X32">
        <f>IFERROR((VLOOKUP($A32,delibe,12,0)*(Físico!W32)),0)</f>
        <v>0</v>
      </c>
      <c r="Y32">
        <f>IFERROR((VLOOKUP($A32,delibe,12,0)*(Físico!X32)),0)</f>
        <v>0</v>
      </c>
      <c r="Z32">
        <f>IFERROR((VLOOKUP($A32,delibe,12,0)*(Físico!Y32)),0)</f>
        <v>0</v>
      </c>
      <c r="AA32">
        <f>IFERROR((VLOOKUP($A32,delibe,12,0)*(Físico!Z32)),0)</f>
        <v>0</v>
      </c>
      <c r="AB32">
        <f>IFERROR((VLOOKUP($A32,delibe,12,0)*(Físico!AA32)),0)</f>
        <v>0</v>
      </c>
      <c r="AC32" s="1">
        <f t="shared" si="1"/>
        <v>0</v>
      </c>
    </row>
    <row r="33" spans="1:29" x14ac:dyDescent="0.25">
      <c r="A33">
        <f t="shared" si="0"/>
        <v>406020159</v>
      </c>
      <c r="B33" t="s">
        <v>52</v>
      </c>
      <c r="C33">
        <f>IFERROR((VLOOKUP($A33,delibe,12,0)*(Físico!B33)),0)</f>
        <v>0</v>
      </c>
      <c r="D33">
        <f>IFERROR((VLOOKUP($A33,delibe,12,0)*(Físico!C33)),0)</f>
        <v>0</v>
      </c>
      <c r="E33">
        <f>IFERROR((VLOOKUP($A33,delibe,12,0)*(Físico!D33)),0)</f>
        <v>0</v>
      </c>
      <c r="F33">
        <f>IFERROR((VLOOKUP($A33,delibe,12,0)*(Físico!E33)),0)</f>
        <v>0</v>
      </c>
      <c r="G33">
        <f>IFERROR((VLOOKUP($A33,delibe,12,0)*(Físico!F33)),0)</f>
        <v>0</v>
      </c>
      <c r="H33">
        <f>IFERROR((VLOOKUP($A33,delibe,12,0)*(Físico!G33)),0)</f>
        <v>0</v>
      </c>
      <c r="I33">
        <f>IFERROR((VLOOKUP($A33,delibe,12,0)*(Físico!H33)),0)</f>
        <v>0</v>
      </c>
      <c r="J33">
        <f>IFERROR((VLOOKUP($A33,delibe,12,0)*(Físico!I33)),0)</f>
        <v>0</v>
      </c>
      <c r="K33">
        <f>IFERROR((VLOOKUP($A33,delibe,12,0)*(Físico!J33)),0)</f>
        <v>528.84</v>
      </c>
      <c r="L33">
        <f>IFERROR((VLOOKUP($A33,delibe,12,0)*(Físico!K33)),0)</f>
        <v>0</v>
      </c>
      <c r="M33">
        <f>IFERROR((VLOOKUP($A33,delibe,12,0)*(Físico!L33)),0)</f>
        <v>0</v>
      </c>
      <c r="N33">
        <f>IFERROR((VLOOKUP($A33,delibe,12,0)*(Físico!M33)),0)</f>
        <v>0</v>
      </c>
      <c r="O33">
        <f>IFERROR((VLOOKUP($A33,delibe,12,0)*(Físico!N33)),0)</f>
        <v>0</v>
      </c>
      <c r="P33">
        <f>IFERROR((VLOOKUP($A33,delibe,12,0)*(Físico!O33)),0)</f>
        <v>0</v>
      </c>
      <c r="Q33">
        <f>IFERROR((VLOOKUP($A33,delibe,12,0)*(Físico!P33)),0)</f>
        <v>0</v>
      </c>
      <c r="R33">
        <f>IFERROR((VLOOKUP($A33,delibe,12,0)*(Físico!Q33)),0)</f>
        <v>0</v>
      </c>
      <c r="S33">
        <f>IFERROR((VLOOKUP($A33,delibe,12,0)*(Físico!R33)),0)</f>
        <v>0</v>
      </c>
      <c r="T33">
        <f>IFERROR((VLOOKUP($A33,delibe,12,0)*(Físico!S33)),0)</f>
        <v>0</v>
      </c>
      <c r="U33">
        <f>IFERROR((VLOOKUP($A33,delibe,12,0)*(Físico!T33)),0)</f>
        <v>0</v>
      </c>
      <c r="V33">
        <f>IFERROR((VLOOKUP($A33,delibe,12,0)*(Físico!U33)),0)</f>
        <v>0</v>
      </c>
      <c r="W33">
        <f>IFERROR((VLOOKUP($A33,delibe,12,0)*(Físico!V33)),0)</f>
        <v>0</v>
      </c>
      <c r="X33">
        <f>IFERROR((VLOOKUP($A33,delibe,12,0)*(Físico!W33)),0)</f>
        <v>0</v>
      </c>
      <c r="Y33">
        <f>IFERROR((VLOOKUP($A33,delibe,12,0)*(Físico!X33)),0)</f>
        <v>0</v>
      </c>
      <c r="Z33">
        <f>IFERROR((VLOOKUP($A33,delibe,12,0)*(Físico!Y33)),0)</f>
        <v>0</v>
      </c>
      <c r="AA33">
        <f>IFERROR((VLOOKUP($A33,delibe,12,0)*(Físico!Z33)),0)</f>
        <v>0</v>
      </c>
      <c r="AB33">
        <f>IFERROR((VLOOKUP($A33,delibe,12,0)*(Físico!AA33)),0)</f>
        <v>0</v>
      </c>
      <c r="AC33" s="1">
        <f t="shared" si="1"/>
        <v>528.84</v>
      </c>
    </row>
    <row r="34" spans="1:29" x14ac:dyDescent="0.25">
      <c r="A34">
        <f t="shared" si="0"/>
        <v>406020566</v>
      </c>
      <c r="B34" t="s">
        <v>53</v>
      </c>
      <c r="C34">
        <f>IFERROR((VLOOKUP($A34,delibe,12,0)*(Físico!B34)),0)</f>
        <v>0</v>
      </c>
      <c r="D34">
        <f>IFERROR((VLOOKUP($A34,delibe,12,0)*(Físico!C34)),0)</f>
        <v>0</v>
      </c>
      <c r="E34">
        <f>IFERROR((VLOOKUP($A34,delibe,12,0)*(Físico!D34)),0)</f>
        <v>0</v>
      </c>
      <c r="F34">
        <f>IFERROR((VLOOKUP($A34,delibe,12,0)*(Físico!E34)),0)</f>
        <v>0</v>
      </c>
      <c r="G34">
        <f>IFERROR((VLOOKUP($A34,delibe,12,0)*(Físico!F34)),0)</f>
        <v>0</v>
      </c>
      <c r="H34">
        <f>IFERROR((VLOOKUP($A34,delibe,12,0)*(Físico!G34)),0)</f>
        <v>0</v>
      </c>
      <c r="I34">
        <f>IFERROR((VLOOKUP($A34,delibe,12,0)*(Físico!H34)),0)</f>
        <v>0</v>
      </c>
      <c r="J34">
        <f>IFERROR((VLOOKUP($A34,delibe,12,0)*(Físico!I34)),0)</f>
        <v>0</v>
      </c>
      <c r="K34">
        <f>IFERROR((VLOOKUP($A34,delibe,12,0)*(Físico!J34)),0)</f>
        <v>0</v>
      </c>
      <c r="L34">
        <f>IFERROR((VLOOKUP($A34,delibe,12,0)*(Físico!K34)),0)</f>
        <v>0</v>
      </c>
      <c r="M34">
        <f>IFERROR((VLOOKUP($A34,delibe,12,0)*(Físico!L34)),0)</f>
        <v>0</v>
      </c>
      <c r="N34">
        <f>IFERROR((VLOOKUP($A34,delibe,12,0)*(Físico!M34)),0)</f>
        <v>0</v>
      </c>
      <c r="O34">
        <f>IFERROR((VLOOKUP($A34,delibe,12,0)*(Físico!N34)),0)</f>
        <v>0</v>
      </c>
      <c r="P34">
        <f>IFERROR((VLOOKUP($A34,delibe,12,0)*(Físico!O34)),0)</f>
        <v>0</v>
      </c>
      <c r="Q34">
        <f>IFERROR((VLOOKUP($A34,delibe,12,0)*(Físico!P34)),0)</f>
        <v>0</v>
      </c>
      <c r="R34">
        <f>IFERROR((VLOOKUP($A34,delibe,12,0)*(Físico!Q34)),0)</f>
        <v>0</v>
      </c>
      <c r="S34">
        <f>IFERROR((VLOOKUP($A34,delibe,12,0)*(Físico!R34)),0)</f>
        <v>0</v>
      </c>
      <c r="T34">
        <f>IFERROR((VLOOKUP($A34,delibe,12,0)*(Físico!S34)),0)</f>
        <v>0</v>
      </c>
      <c r="U34">
        <f>IFERROR((VLOOKUP($A34,delibe,12,0)*(Físico!T34)),0)</f>
        <v>0</v>
      </c>
      <c r="V34">
        <f>IFERROR((VLOOKUP($A34,delibe,12,0)*(Físico!U34)),0)</f>
        <v>0</v>
      </c>
      <c r="W34">
        <f>IFERROR((VLOOKUP($A34,delibe,12,0)*(Físico!V34)),0)</f>
        <v>0</v>
      </c>
      <c r="X34">
        <f>IFERROR((VLOOKUP($A34,delibe,12,0)*(Físico!W34)),0)</f>
        <v>0</v>
      </c>
      <c r="Y34">
        <f>IFERROR((VLOOKUP($A34,delibe,12,0)*(Físico!X34)),0)</f>
        <v>0</v>
      </c>
      <c r="Z34">
        <f>IFERROR((VLOOKUP($A34,delibe,12,0)*(Físico!Y34)),0)</f>
        <v>0</v>
      </c>
      <c r="AA34">
        <f>IFERROR((VLOOKUP($A34,delibe,12,0)*(Físico!Z34)),0)</f>
        <v>0</v>
      </c>
      <c r="AB34">
        <f>IFERROR((VLOOKUP($A34,delibe,12,0)*(Físico!AA34)),0)</f>
        <v>0</v>
      </c>
      <c r="AC34" s="1">
        <f t="shared" si="1"/>
        <v>0</v>
      </c>
    </row>
    <row r="35" spans="1:29" x14ac:dyDescent="0.25">
      <c r="A35">
        <f t="shared" si="0"/>
        <v>406020574</v>
      </c>
      <c r="B35" t="s">
        <v>54</v>
      </c>
      <c r="C35">
        <f>IFERROR((VLOOKUP($A35,delibe,12,0)*(Físico!B35)),0)</f>
        <v>0</v>
      </c>
      <c r="D35">
        <f>IFERROR((VLOOKUP($A35,delibe,12,0)*(Físico!C35)),0)</f>
        <v>0</v>
      </c>
      <c r="E35">
        <f>IFERROR((VLOOKUP($A35,delibe,12,0)*(Físico!D35)),0)</f>
        <v>0</v>
      </c>
      <c r="F35">
        <f>IFERROR((VLOOKUP($A35,delibe,12,0)*(Físico!E35)),0)</f>
        <v>0</v>
      </c>
      <c r="G35">
        <f>IFERROR((VLOOKUP($A35,delibe,12,0)*(Físico!F35)),0)</f>
        <v>0</v>
      </c>
      <c r="H35">
        <f>IFERROR((VLOOKUP($A35,delibe,12,0)*(Físico!G35)),0)</f>
        <v>0</v>
      </c>
      <c r="I35">
        <f>IFERROR((VLOOKUP($A35,delibe,12,0)*(Físico!H35)),0)</f>
        <v>0</v>
      </c>
      <c r="J35">
        <f>IFERROR((VLOOKUP($A35,delibe,12,0)*(Físico!I35)),0)</f>
        <v>0</v>
      </c>
      <c r="K35">
        <f>IFERROR((VLOOKUP($A35,delibe,12,0)*(Físico!J35)),0)</f>
        <v>0</v>
      </c>
      <c r="L35">
        <f>IFERROR((VLOOKUP($A35,delibe,12,0)*(Físico!K35)),0)</f>
        <v>0</v>
      </c>
      <c r="M35">
        <f>IFERROR((VLOOKUP($A35,delibe,12,0)*(Físico!L35)),0)</f>
        <v>0</v>
      </c>
      <c r="N35">
        <f>IFERROR((VLOOKUP($A35,delibe,12,0)*(Físico!M35)),0)</f>
        <v>0</v>
      </c>
      <c r="O35">
        <f>IFERROR((VLOOKUP($A35,delibe,12,0)*(Físico!N35)),0)</f>
        <v>0</v>
      </c>
      <c r="P35">
        <f>IFERROR((VLOOKUP($A35,delibe,12,0)*(Físico!O35)),0)</f>
        <v>0</v>
      </c>
      <c r="Q35">
        <f>IFERROR((VLOOKUP($A35,delibe,12,0)*(Físico!P35)),0)</f>
        <v>0</v>
      </c>
      <c r="R35">
        <f>IFERROR((VLOOKUP($A35,delibe,12,0)*(Físico!Q35)),0)</f>
        <v>0</v>
      </c>
      <c r="S35">
        <f>IFERROR((VLOOKUP($A35,delibe,12,0)*(Físico!R35)),0)</f>
        <v>0</v>
      </c>
      <c r="T35">
        <f>IFERROR((VLOOKUP($A35,delibe,12,0)*(Físico!S35)),0)</f>
        <v>0</v>
      </c>
      <c r="U35">
        <f>IFERROR((VLOOKUP($A35,delibe,12,0)*(Físico!T35)),0)</f>
        <v>0</v>
      </c>
      <c r="V35">
        <f>IFERROR((VLOOKUP($A35,delibe,12,0)*(Físico!U35)),0)</f>
        <v>0</v>
      </c>
      <c r="W35">
        <f>IFERROR((VLOOKUP($A35,delibe,12,0)*(Físico!V35)),0)</f>
        <v>0</v>
      </c>
      <c r="X35">
        <f>IFERROR((VLOOKUP($A35,delibe,12,0)*(Físico!W35)),0)</f>
        <v>0</v>
      </c>
      <c r="Y35">
        <f>IFERROR((VLOOKUP($A35,delibe,12,0)*(Físico!X35)),0)</f>
        <v>0</v>
      </c>
      <c r="Z35">
        <f>IFERROR((VLOOKUP($A35,delibe,12,0)*(Físico!Y35)),0)</f>
        <v>0</v>
      </c>
      <c r="AA35">
        <f>IFERROR((VLOOKUP($A35,delibe,12,0)*(Físico!Z35)),0)</f>
        <v>0</v>
      </c>
      <c r="AB35">
        <f>IFERROR((VLOOKUP($A35,delibe,12,0)*(Físico!AA35)),0)</f>
        <v>0</v>
      </c>
      <c r="AC35" s="1">
        <f t="shared" si="1"/>
        <v>0</v>
      </c>
    </row>
    <row r="36" spans="1:29" x14ac:dyDescent="0.25">
      <c r="A36">
        <f t="shared" si="0"/>
        <v>407010386</v>
      </c>
      <c r="B36" t="s">
        <v>55</v>
      </c>
      <c r="C36">
        <f>IFERROR((VLOOKUP($A36,delibe,12,0)*(Físico!B36)),0)</f>
        <v>0</v>
      </c>
      <c r="D36">
        <f>IFERROR((VLOOKUP($A36,delibe,12,0)*(Físico!C36)),0)</f>
        <v>0</v>
      </c>
      <c r="E36">
        <f>IFERROR((VLOOKUP($A36,delibe,12,0)*(Físico!D36)),0)</f>
        <v>0</v>
      </c>
      <c r="F36">
        <f>IFERROR((VLOOKUP($A36,delibe,12,0)*(Físico!E36)),0)</f>
        <v>0</v>
      </c>
      <c r="G36">
        <f>IFERROR((VLOOKUP($A36,delibe,12,0)*(Físico!F36)),0)</f>
        <v>0</v>
      </c>
      <c r="H36">
        <f>IFERROR((VLOOKUP($A36,delibe,12,0)*(Físico!G36)),0)</f>
        <v>0</v>
      </c>
      <c r="I36">
        <f>IFERROR((VLOOKUP($A36,delibe,12,0)*(Físico!H36)),0)</f>
        <v>0</v>
      </c>
      <c r="J36">
        <f>IFERROR((VLOOKUP($A36,delibe,12,0)*(Físico!I36)),0)</f>
        <v>0</v>
      </c>
      <c r="K36">
        <f>IFERROR((VLOOKUP($A36,delibe,12,0)*(Físico!J36)),0)</f>
        <v>0</v>
      </c>
      <c r="L36">
        <f>IFERROR((VLOOKUP($A36,delibe,12,0)*(Físico!K36)),0)</f>
        <v>0</v>
      </c>
      <c r="M36">
        <f>IFERROR((VLOOKUP($A36,delibe,12,0)*(Físico!L36)),0)</f>
        <v>0</v>
      </c>
      <c r="N36">
        <f>IFERROR((VLOOKUP($A36,delibe,12,0)*(Físico!M36)),0)</f>
        <v>0</v>
      </c>
      <c r="O36">
        <f>IFERROR((VLOOKUP($A36,delibe,12,0)*(Físico!N36)),0)</f>
        <v>0</v>
      </c>
      <c r="P36">
        <f>IFERROR((VLOOKUP($A36,delibe,12,0)*(Físico!O36)),0)</f>
        <v>0</v>
      </c>
      <c r="Q36">
        <f>IFERROR((VLOOKUP($A36,delibe,12,0)*(Físico!P36)),0)</f>
        <v>0</v>
      </c>
      <c r="R36">
        <f>IFERROR((VLOOKUP($A36,delibe,12,0)*(Físico!Q36)),0)</f>
        <v>0</v>
      </c>
      <c r="S36">
        <f>IFERROR((VLOOKUP($A36,delibe,12,0)*(Físico!R36)),0)</f>
        <v>0</v>
      </c>
      <c r="T36">
        <f>IFERROR((VLOOKUP($A36,delibe,12,0)*(Físico!S36)),0)</f>
        <v>0</v>
      </c>
      <c r="U36">
        <f>IFERROR((VLOOKUP($A36,delibe,12,0)*(Físico!T36)),0)</f>
        <v>0</v>
      </c>
      <c r="V36">
        <f>IFERROR((VLOOKUP($A36,delibe,12,0)*(Físico!U36)),0)</f>
        <v>0</v>
      </c>
      <c r="W36">
        <f>IFERROR((VLOOKUP($A36,delibe,12,0)*(Físico!V36)),0)</f>
        <v>0</v>
      </c>
      <c r="X36">
        <f>IFERROR((VLOOKUP($A36,delibe,12,0)*(Físico!W36)),0)</f>
        <v>0</v>
      </c>
      <c r="Y36">
        <f>IFERROR((VLOOKUP($A36,delibe,12,0)*(Físico!X36)),0)</f>
        <v>0</v>
      </c>
      <c r="Z36">
        <f>IFERROR((VLOOKUP($A36,delibe,12,0)*(Físico!Y36)),0)</f>
        <v>0</v>
      </c>
      <c r="AA36">
        <f>IFERROR((VLOOKUP($A36,delibe,12,0)*(Físico!Z36)),0)</f>
        <v>0</v>
      </c>
      <c r="AB36">
        <f>IFERROR((VLOOKUP($A36,delibe,12,0)*(Físico!AA36)),0)</f>
        <v>0</v>
      </c>
      <c r="AC36" s="1">
        <f t="shared" si="1"/>
        <v>0</v>
      </c>
    </row>
    <row r="37" spans="1:29" x14ac:dyDescent="0.25">
      <c r="A37">
        <f t="shared" si="0"/>
        <v>407020217</v>
      </c>
      <c r="B37" t="s">
        <v>141</v>
      </c>
      <c r="C37">
        <f>IFERROR((VLOOKUP($A37,delibe,12,0)*(Físico!B37)),0)</f>
        <v>0</v>
      </c>
      <c r="D37">
        <f>IFERROR((VLOOKUP($A37,delibe,12,0)*(Físico!C37)),0)</f>
        <v>0</v>
      </c>
      <c r="E37">
        <f>IFERROR((VLOOKUP($A37,delibe,12,0)*(Físico!D37)),0)</f>
        <v>0</v>
      </c>
      <c r="F37">
        <f>IFERROR((VLOOKUP($A37,delibe,12,0)*(Físico!E37)),0)</f>
        <v>0</v>
      </c>
      <c r="G37">
        <f>IFERROR((VLOOKUP($A37,delibe,12,0)*(Físico!F37)),0)</f>
        <v>0</v>
      </c>
      <c r="H37">
        <f>IFERROR((VLOOKUP($A37,delibe,12,0)*(Físico!G37)),0)</f>
        <v>0</v>
      </c>
      <c r="I37">
        <f>IFERROR((VLOOKUP($A37,delibe,12,0)*(Físico!H37)),0)</f>
        <v>0</v>
      </c>
      <c r="J37">
        <f>IFERROR((VLOOKUP($A37,delibe,12,0)*(Físico!I37)),0)</f>
        <v>0</v>
      </c>
      <c r="K37">
        <f>IFERROR((VLOOKUP($A37,delibe,12,0)*(Físico!J37)),0)</f>
        <v>0</v>
      </c>
      <c r="L37">
        <f>IFERROR((VLOOKUP($A37,delibe,12,0)*(Físico!K37)),0)</f>
        <v>0</v>
      </c>
      <c r="M37">
        <f>IFERROR((VLOOKUP($A37,delibe,12,0)*(Físico!L37)),0)</f>
        <v>0</v>
      </c>
      <c r="N37">
        <f>IFERROR((VLOOKUP($A37,delibe,12,0)*(Físico!M37)),0)</f>
        <v>0</v>
      </c>
      <c r="O37">
        <f>IFERROR((VLOOKUP($A37,delibe,12,0)*(Físico!N37)),0)</f>
        <v>0</v>
      </c>
      <c r="P37">
        <f>IFERROR((VLOOKUP($A37,delibe,12,0)*(Físico!O37)),0)</f>
        <v>0</v>
      </c>
      <c r="Q37">
        <f>IFERROR((VLOOKUP($A37,delibe,12,0)*(Físico!P37)),0)</f>
        <v>0</v>
      </c>
      <c r="R37">
        <f>IFERROR((VLOOKUP($A37,delibe,12,0)*(Físico!Q37)),0)</f>
        <v>0</v>
      </c>
      <c r="S37">
        <f>IFERROR((VLOOKUP($A37,delibe,12,0)*(Físico!R37)),0)</f>
        <v>0</v>
      </c>
      <c r="T37">
        <f>IFERROR((VLOOKUP($A37,delibe,12,0)*(Físico!S37)),0)</f>
        <v>0</v>
      </c>
      <c r="U37">
        <f>IFERROR((VLOOKUP($A37,delibe,12,0)*(Físico!T37)),0)</f>
        <v>0</v>
      </c>
      <c r="V37">
        <f>IFERROR((VLOOKUP($A37,delibe,12,0)*(Físico!U37)),0)</f>
        <v>0</v>
      </c>
      <c r="W37">
        <f>IFERROR((VLOOKUP($A37,delibe,12,0)*(Físico!V37)),0)</f>
        <v>0</v>
      </c>
      <c r="X37">
        <f>IFERROR((VLOOKUP($A37,delibe,12,0)*(Físico!W37)),0)</f>
        <v>0</v>
      </c>
      <c r="Y37">
        <f>IFERROR((VLOOKUP($A37,delibe,12,0)*(Físico!X37)),0)</f>
        <v>0</v>
      </c>
      <c r="Z37">
        <f>IFERROR((VLOOKUP($A37,delibe,12,0)*(Físico!Y37)),0)</f>
        <v>0</v>
      </c>
      <c r="AA37">
        <f>IFERROR((VLOOKUP($A37,delibe,12,0)*(Físico!Z37)),0)</f>
        <v>0</v>
      </c>
      <c r="AB37">
        <f>IFERROR((VLOOKUP($A37,delibe,12,0)*(Físico!AA37)),0)</f>
        <v>0</v>
      </c>
      <c r="AC37" s="1">
        <f t="shared" si="1"/>
        <v>0</v>
      </c>
    </row>
    <row r="38" spans="1:29" x14ac:dyDescent="0.25">
      <c r="A38">
        <f t="shared" si="0"/>
        <v>407020276</v>
      </c>
      <c r="B38" t="s">
        <v>56</v>
      </c>
      <c r="C38">
        <f>IFERROR((VLOOKUP($A38,delibe,12,0)*(Físico!B38)),0)</f>
        <v>0</v>
      </c>
      <c r="D38">
        <f>IFERROR((VLOOKUP($A38,delibe,12,0)*(Físico!C38)),0)</f>
        <v>0</v>
      </c>
      <c r="E38">
        <f>IFERROR((VLOOKUP($A38,delibe,12,0)*(Físico!D38)),0)</f>
        <v>0</v>
      </c>
      <c r="F38">
        <f>IFERROR((VLOOKUP($A38,delibe,12,0)*(Físico!E38)),0)</f>
        <v>0</v>
      </c>
      <c r="G38">
        <f>IFERROR((VLOOKUP($A38,delibe,12,0)*(Físico!F38)),0)</f>
        <v>0</v>
      </c>
      <c r="H38">
        <f>IFERROR((VLOOKUP($A38,delibe,12,0)*(Físico!G38)),0)</f>
        <v>0</v>
      </c>
      <c r="I38">
        <f>IFERROR((VLOOKUP($A38,delibe,12,0)*(Físico!H38)),0)</f>
        <v>0</v>
      </c>
      <c r="J38">
        <f>IFERROR((VLOOKUP($A38,delibe,12,0)*(Físico!I38)),0)</f>
        <v>0</v>
      </c>
      <c r="K38">
        <f>IFERROR((VLOOKUP($A38,delibe,12,0)*(Físico!J38)),0)</f>
        <v>0</v>
      </c>
      <c r="L38">
        <f>IFERROR((VLOOKUP($A38,delibe,12,0)*(Físico!K38)),0)</f>
        <v>0</v>
      </c>
      <c r="M38">
        <f>IFERROR((VLOOKUP($A38,delibe,12,0)*(Físico!L38)),0)</f>
        <v>0</v>
      </c>
      <c r="N38">
        <f>IFERROR((VLOOKUP($A38,delibe,12,0)*(Físico!M38)),0)</f>
        <v>0</v>
      </c>
      <c r="O38">
        <f>IFERROR((VLOOKUP($A38,delibe,12,0)*(Físico!N38)),0)</f>
        <v>0</v>
      </c>
      <c r="P38">
        <f>IFERROR((VLOOKUP($A38,delibe,12,0)*(Físico!O38)),0)</f>
        <v>0</v>
      </c>
      <c r="Q38">
        <f>IFERROR((VLOOKUP($A38,delibe,12,0)*(Físico!P38)),0)</f>
        <v>0</v>
      </c>
      <c r="R38">
        <f>IFERROR((VLOOKUP($A38,delibe,12,0)*(Físico!Q38)),0)</f>
        <v>0</v>
      </c>
      <c r="S38">
        <f>IFERROR((VLOOKUP($A38,delibe,12,0)*(Físico!R38)),0)</f>
        <v>0</v>
      </c>
      <c r="T38">
        <f>IFERROR((VLOOKUP($A38,delibe,12,0)*(Físico!S38)),0)</f>
        <v>0</v>
      </c>
      <c r="U38">
        <f>IFERROR((VLOOKUP($A38,delibe,12,0)*(Físico!T38)),0)</f>
        <v>0</v>
      </c>
      <c r="V38">
        <f>IFERROR((VLOOKUP($A38,delibe,12,0)*(Físico!U38)),0)</f>
        <v>0</v>
      </c>
      <c r="W38">
        <f>IFERROR((VLOOKUP($A38,delibe,12,0)*(Físico!V38)),0)</f>
        <v>0</v>
      </c>
      <c r="X38">
        <f>IFERROR((VLOOKUP($A38,delibe,12,0)*(Físico!W38)),0)</f>
        <v>0</v>
      </c>
      <c r="Y38">
        <f>IFERROR((VLOOKUP($A38,delibe,12,0)*(Físico!X38)),0)</f>
        <v>0</v>
      </c>
      <c r="Z38">
        <f>IFERROR((VLOOKUP($A38,delibe,12,0)*(Físico!Y38)),0)</f>
        <v>0</v>
      </c>
      <c r="AA38">
        <f>IFERROR((VLOOKUP($A38,delibe,12,0)*(Físico!Z38)),0)</f>
        <v>0</v>
      </c>
      <c r="AB38">
        <f>IFERROR((VLOOKUP($A38,delibe,12,0)*(Físico!AA38)),0)</f>
        <v>0</v>
      </c>
      <c r="AC38" s="1">
        <f t="shared" si="1"/>
        <v>0</v>
      </c>
    </row>
    <row r="39" spans="1:29" x14ac:dyDescent="0.25">
      <c r="A39">
        <f t="shared" si="0"/>
        <v>407020284</v>
      </c>
      <c r="B39" t="s">
        <v>57</v>
      </c>
      <c r="C39">
        <f>IFERROR((VLOOKUP($A39,delibe,12,0)*(Físico!B39)),0)</f>
        <v>0</v>
      </c>
      <c r="D39">
        <f>IFERROR((VLOOKUP($A39,delibe,12,0)*(Físico!C39)),0)</f>
        <v>0</v>
      </c>
      <c r="E39">
        <f>IFERROR((VLOOKUP($A39,delibe,12,0)*(Físico!D39)),0)</f>
        <v>0</v>
      </c>
      <c r="F39">
        <f>IFERROR((VLOOKUP($A39,delibe,12,0)*(Físico!E39)),0)</f>
        <v>0</v>
      </c>
      <c r="G39">
        <f>IFERROR((VLOOKUP($A39,delibe,12,0)*(Físico!F39)),0)</f>
        <v>0</v>
      </c>
      <c r="H39">
        <f>IFERROR((VLOOKUP($A39,delibe,12,0)*(Físico!G39)),0)</f>
        <v>0</v>
      </c>
      <c r="I39">
        <f>IFERROR((VLOOKUP($A39,delibe,12,0)*(Físico!H39)),0)</f>
        <v>0</v>
      </c>
      <c r="J39">
        <f>IFERROR((VLOOKUP($A39,delibe,12,0)*(Físico!I39)),0)</f>
        <v>0</v>
      </c>
      <c r="K39">
        <f>IFERROR((VLOOKUP($A39,delibe,12,0)*(Físico!J39)),0)</f>
        <v>0</v>
      </c>
      <c r="L39">
        <f>IFERROR((VLOOKUP($A39,delibe,12,0)*(Físico!K39)),0)</f>
        <v>0</v>
      </c>
      <c r="M39">
        <f>IFERROR((VLOOKUP($A39,delibe,12,0)*(Físico!L39)),0)</f>
        <v>0</v>
      </c>
      <c r="N39">
        <f>IFERROR((VLOOKUP($A39,delibe,12,0)*(Físico!M39)),0)</f>
        <v>0</v>
      </c>
      <c r="O39">
        <f>IFERROR((VLOOKUP($A39,delibe,12,0)*(Físico!N39)),0)</f>
        <v>0</v>
      </c>
      <c r="P39">
        <f>IFERROR((VLOOKUP($A39,delibe,12,0)*(Físico!O39)),0)</f>
        <v>0</v>
      </c>
      <c r="Q39">
        <f>IFERROR((VLOOKUP($A39,delibe,12,0)*(Físico!P39)),0)</f>
        <v>0</v>
      </c>
      <c r="R39">
        <f>IFERROR((VLOOKUP($A39,delibe,12,0)*(Físico!Q39)),0)</f>
        <v>0</v>
      </c>
      <c r="S39">
        <f>IFERROR((VLOOKUP($A39,delibe,12,0)*(Físico!R39)),0)</f>
        <v>0</v>
      </c>
      <c r="T39">
        <f>IFERROR((VLOOKUP($A39,delibe,12,0)*(Físico!S39)),0)</f>
        <v>0</v>
      </c>
      <c r="U39">
        <f>IFERROR((VLOOKUP($A39,delibe,12,0)*(Físico!T39)),0)</f>
        <v>0</v>
      </c>
      <c r="V39">
        <f>IFERROR((VLOOKUP($A39,delibe,12,0)*(Físico!U39)),0)</f>
        <v>0</v>
      </c>
      <c r="W39">
        <f>IFERROR((VLOOKUP($A39,delibe,12,0)*(Físico!V39)),0)</f>
        <v>0</v>
      </c>
      <c r="X39">
        <f>IFERROR((VLOOKUP($A39,delibe,12,0)*(Físico!W39)),0)</f>
        <v>0</v>
      </c>
      <c r="Y39">
        <f>IFERROR((VLOOKUP($A39,delibe,12,0)*(Físico!X39)),0)</f>
        <v>0</v>
      </c>
      <c r="Z39">
        <f>IFERROR((VLOOKUP($A39,delibe,12,0)*(Físico!Y39)),0)</f>
        <v>0</v>
      </c>
      <c r="AA39">
        <f>IFERROR((VLOOKUP($A39,delibe,12,0)*(Físico!Z39)),0)</f>
        <v>0</v>
      </c>
      <c r="AB39">
        <f>IFERROR((VLOOKUP($A39,delibe,12,0)*(Físico!AA39)),0)</f>
        <v>0</v>
      </c>
      <c r="AC39" s="1">
        <f t="shared" si="1"/>
        <v>0</v>
      </c>
    </row>
    <row r="40" spans="1:29" x14ac:dyDescent="0.25">
      <c r="A40">
        <f t="shared" si="0"/>
        <v>407020470</v>
      </c>
      <c r="B40" t="s">
        <v>58</v>
      </c>
      <c r="C40">
        <f>IFERROR((VLOOKUP($A40,delibe,12,0)*(Físico!B40)),0)</f>
        <v>0</v>
      </c>
      <c r="D40">
        <f>IFERROR((VLOOKUP($A40,delibe,12,0)*(Físico!C40)),0)</f>
        <v>0</v>
      </c>
      <c r="E40">
        <f>IFERROR((VLOOKUP($A40,delibe,12,0)*(Físico!D40)),0)</f>
        <v>0</v>
      </c>
      <c r="F40">
        <f>IFERROR((VLOOKUP($A40,delibe,12,0)*(Físico!E40)),0)</f>
        <v>0</v>
      </c>
      <c r="G40">
        <f>IFERROR((VLOOKUP($A40,delibe,12,0)*(Físico!F40)),0)</f>
        <v>0</v>
      </c>
      <c r="H40">
        <f>IFERROR((VLOOKUP($A40,delibe,12,0)*(Físico!G40)),0)</f>
        <v>0</v>
      </c>
      <c r="I40">
        <f>IFERROR((VLOOKUP($A40,delibe,12,0)*(Físico!H40)),0)</f>
        <v>0</v>
      </c>
      <c r="J40">
        <f>IFERROR((VLOOKUP($A40,delibe,12,0)*(Físico!I40)),0)</f>
        <v>0</v>
      </c>
      <c r="K40">
        <f>IFERROR((VLOOKUP($A40,delibe,12,0)*(Físico!J40)),0)</f>
        <v>0</v>
      </c>
      <c r="L40">
        <f>IFERROR((VLOOKUP($A40,delibe,12,0)*(Físico!K40)),0)</f>
        <v>0</v>
      </c>
      <c r="M40">
        <f>IFERROR((VLOOKUP($A40,delibe,12,0)*(Físico!L40)),0)</f>
        <v>0</v>
      </c>
      <c r="N40">
        <f>IFERROR((VLOOKUP($A40,delibe,12,0)*(Físico!M40)),0)</f>
        <v>0</v>
      </c>
      <c r="O40">
        <f>IFERROR((VLOOKUP($A40,delibe,12,0)*(Físico!N40)),0)</f>
        <v>0</v>
      </c>
      <c r="P40">
        <f>IFERROR((VLOOKUP($A40,delibe,12,0)*(Físico!O40)),0)</f>
        <v>0</v>
      </c>
      <c r="Q40">
        <f>IFERROR((VLOOKUP($A40,delibe,12,0)*(Físico!P40)),0)</f>
        <v>0</v>
      </c>
      <c r="R40">
        <f>IFERROR((VLOOKUP($A40,delibe,12,0)*(Físico!Q40)),0)</f>
        <v>0</v>
      </c>
      <c r="S40">
        <f>IFERROR((VLOOKUP($A40,delibe,12,0)*(Físico!R40)),0)</f>
        <v>0</v>
      </c>
      <c r="T40">
        <f>IFERROR((VLOOKUP($A40,delibe,12,0)*(Físico!S40)),0)</f>
        <v>0</v>
      </c>
      <c r="U40">
        <f>IFERROR((VLOOKUP($A40,delibe,12,0)*(Físico!T40)),0)</f>
        <v>0</v>
      </c>
      <c r="V40">
        <f>IFERROR((VLOOKUP($A40,delibe,12,0)*(Físico!U40)),0)</f>
        <v>0</v>
      </c>
      <c r="W40">
        <f>IFERROR((VLOOKUP($A40,delibe,12,0)*(Físico!V40)),0)</f>
        <v>0</v>
      </c>
      <c r="X40">
        <f>IFERROR((VLOOKUP($A40,delibe,12,0)*(Físico!W40)),0)</f>
        <v>0</v>
      </c>
      <c r="Y40">
        <f>IFERROR((VLOOKUP($A40,delibe,12,0)*(Físico!X40)),0)</f>
        <v>0</v>
      </c>
      <c r="Z40">
        <f>IFERROR((VLOOKUP($A40,delibe,12,0)*(Físico!Y40)),0)</f>
        <v>0</v>
      </c>
      <c r="AA40">
        <f>IFERROR((VLOOKUP($A40,delibe,12,0)*(Físico!Z40)),0)</f>
        <v>0</v>
      </c>
      <c r="AB40">
        <f>IFERROR((VLOOKUP($A40,delibe,12,0)*(Físico!AA40)),0)</f>
        <v>0</v>
      </c>
      <c r="AC40" s="1">
        <f t="shared" si="1"/>
        <v>0</v>
      </c>
    </row>
    <row r="41" spans="1:29" x14ac:dyDescent="0.25">
      <c r="A41">
        <f t="shared" si="0"/>
        <v>407030026</v>
      </c>
      <c r="B41" t="s">
        <v>59</v>
      </c>
      <c r="C41">
        <f>IFERROR((VLOOKUP($A41,delibe,12,0)*(Físico!B41)),0)</f>
        <v>0</v>
      </c>
      <c r="D41">
        <f>IFERROR((VLOOKUP($A41,delibe,12,0)*(Físico!C41)),0)</f>
        <v>0</v>
      </c>
      <c r="E41">
        <f>IFERROR((VLOOKUP($A41,delibe,12,0)*(Físico!D41)),0)</f>
        <v>0</v>
      </c>
      <c r="F41">
        <f>IFERROR((VLOOKUP($A41,delibe,12,0)*(Físico!E41)),0)</f>
        <v>0</v>
      </c>
      <c r="G41">
        <f>IFERROR((VLOOKUP($A41,delibe,12,0)*(Físico!F41)),0)</f>
        <v>0</v>
      </c>
      <c r="H41">
        <f>IFERROR((VLOOKUP($A41,delibe,12,0)*(Físico!G41)),0)</f>
        <v>0</v>
      </c>
      <c r="I41">
        <f>IFERROR((VLOOKUP($A41,delibe,12,0)*(Físico!H41)),0)</f>
        <v>0</v>
      </c>
      <c r="J41">
        <f>IFERROR((VLOOKUP($A41,delibe,12,0)*(Físico!I41)),0)</f>
        <v>0</v>
      </c>
      <c r="K41">
        <f>IFERROR((VLOOKUP($A41,delibe,12,0)*(Físico!J41)),0)</f>
        <v>0</v>
      </c>
      <c r="L41">
        <f>IFERROR((VLOOKUP($A41,delibe,12,0)*(Físico!K41)),0)</f>
        <v>0</v>
      </c>
      <c r="M41">
        <f>IFERROR((VLOOKUP($A41,delibe,12,0)*(Físico!L41)),0)</f>
        <v>0</v>
      </c>
      <c r="N41">
        <f>IFERROR((VLOOKUP($A41,delibe,12,0)*(Físico!M41)),0)</f>
        <v>0</v>
      </c>
      <c r="O41">
        <f>IFERROR((VLOOKUP($A41,delibe,12,0)*(Físico!N41)),0)</f>
        <v>0</v>
      </c>
      <c r="P41">
        <f>IFERROR((VLOOKUP($A41,delibe,12,0)*(Físico!O41)),0)</f>
        <v>0</v>
      </c>
      <c r="Q41">
        <f>IFERROR((VLOOKUP($A41,delibe,12,0)*(Físico!P41)),0)</f>
        <v>0</v>
      </c>
      <c r="R41">
        <f>IFERROR((VLOOKUP($A41,delibe,12,0)*(Físico!Q41)),0)</f>
        <v>0</v>
      </c>
      <c r="S41">
        <f>IFERROR((VLOOKUP($A41,delibe,12,0)*(Físico!R41)),0)</f>
        <v>0</v>
      </c>
      <c r="T41">
        <f>IFERROR((VLOOKUP($A41,delibe,12,0)*(Físico!S41)),0)</f>
        <v>0</v>
      </c>
      <c r="U41">
        <f>IFERROR((VLOOKUP($A41,delibe,12,0)*(Físico!T41)),0)</f>
        <v>0</v>
      </c>
      <c r="V41">
        <f>IFERROR((VLOOKUP($A41,delibe,12,0)*(Físico!U41)),0)</f>
        <v>0</v>
      </c>
      <c r="W41">
        <f>IFERROR((VLOOKUP($A41,delibe,12,0)*(Físico!V41)),0)</f>
        <v>0</v>
      </c>
      <c r="X41">
        <f>IFERROR((VLOOKUP($A41,delibe,12,0)*(Físico!W41)),0)</f>
        <v>0</v>
      </c>
      <c r="Y41">
        <f>IFERROR((VLOOKUP($A41,delibe,12,0)*(Físico!X41)),0)</f>
        <v>0</v>
      </c>
      <c r="Z41">
        <f>IFERROR((VLOOKUP($A41,delibe,12,0)*(Físico!Y41)),0)</f>
        <v>0</v>
      </c>
      <c r="AA41">
        <f>IFERROR((VLOOKUP($A41,delibe,12,0)*(Físico!Z41)),0)</f>
        <v>0</v>
      </c>
      <c r="AB41">
        <f>IFERROR((VLOOKUP($A41,delibe,12,0)*(Físico!AA41)),0)</f>
        <v>0</v>
      </c>
      <c r="AC41" s="1">
        <f t="shared" si="1"/>
        <v>0</v>
      </c>
    </row>
    <row r="42" spans="1:29" x14ac:dyDescent="0.25">
      <c r="A42">
        <f t="shared" si="0"/>
        <v>407030034</v>
      </c>
      <c r="B42" t="s">
        <v>60</v>
      </c>
      <c r="C42">
        <f>IFERROR((VLOOKUP($A42,delibe,12,0)*(Físico!B42)),0)</f>
        <v>0</v>
      </c>
      <c r="D42">
        <f>IFERROR((VLOOKUP($A42,delibe,12,0)*(Físico!C42)),0)</f>
        <v>0</v>
      </c>
      <c r="E42">
        <f>IFERROR((VLOOKUP($A42,delibe,12,0)*(Físico!D42)),0)</f>
        <v>0</v>
      </c>
      <c r="F42">
        <f>IFERROR((VLOOKUP($A42,delibe,12,0)*(Físico!E42)),0)</f>
        <v>0</v>
      </c>
      <c r="G42">
        <f>IFERROR((VLOOKUP($A42,delibe,12,0)*(Físico!F42)),0)</f>
        <v>0</v>
      </c>
      <c r="H42">
        <f>IFERROR((VLOOKUP($A42,delibe,12,0)*(Físico!G42)),0)</f>
        <v>0</v>
      </c>
      <c r="I42">
        <f>IFERROR((VLOOKUP($A42,delibe,12,0)*(Físico!H42)),0)</f>
        <v>0</v>
      </c>
      <c r="J42">
        <f>IFERROR((VLOOKUP($A42,delibe,12,0)*(Físico!I42)),0)</f>
        <v>0</v>
      </c>
      <c r="K42">
        <f>IFERROR((VLOOKUP($A42,delibe,12,0)*(Físico!J42)),0)</f>
        <v>0</v>
      </c>
      <c r="L42">
        <f>IFERROR((VLOOKUP($A42,delibe,12,0)*(Físico!K42)),0)</f>
        <v>0</v>
      </c>
      <c r="M42">
        <f>IFERROR((VLOOKUP($A42,delibe,12,0)*(Físico!L42)),0)</f>
        <v>0</v>
      </c>
      <c r="N42">
        <f>IFERROR((VLOOKUP($A42,delibe,12,0)*(Físico!M42)),0)</f>
        <v>0</v>
      </c>
      <c r="O42">
        <f>IFERROR((VLOOKUP($A42,delibe,12,0)*(Físico!N42)),0)</f>
        <v>0</v>
      </c>
      <c r="P42">
        <f>IFERROR((VLOOKUP($A42,delibe,12,0)*(Físico!O42)),0)</f>
        <v>0</v>
      </c>
      <c r="Q42">
        <f>IFERROR((VLOOKUP($A42,delibe,12,0)*(Físico!P42)),0)</f>
        <v>0</v>
      </c>
      <c r="R42">
        <f>IFERROR((VLOOKUP($A42,delibe,12,0)*(Físico!Q42)),0)</f>
        <v>0</v>
      </c>
      <c r="S42">
        <f>IFERROR((VLOOKUP($A42,delibe,12,0)*(Físico!R42)),0)</f>
        <v>0</v>
      </c>
      <c r="T42">
        <f>IFERROR((VLOOKUP($A42,delibe,12,0)*(Físico!S42)),0)</f>
        <v>0</v>
      </c>
      <c r="U42">
        <f>IFERROR((VLOOKUP($A42,delibe,12,0)*(Físico!T42)),0)</f>
        <v>0</v>
      </c>
      <c r="V42">
        <f>IFERROR((VLOOKUP($A42,delibe,12,0)*(Físico!U42)),0)</f>
        <v>0</v>
      </c>
      <c r="W42">
        <f>IFERROR((VLOOKUP($A42,delibe,12,0)*(Físico!V42)),0)</f>
        <v>0</v>
      </c>
      <c r="X42">
        <f>IFERROR((VLOOKUP($A42,delibe,12,0)*(Físico!W42)),0)</f>
        <v>0</v>
      </c>
      <c r="Y42">
        <f>IFERROR((VLOOKUP($A42,delibe,12,0)*(Físico!X42)),0)</f>
        <v>0</v>
      </c>
      <c r="Z42">
        <f>IFERROR((VLOOKUP($A42,delibe,12,0)*(Físico!Y42)),0)</f>
        <v>0</v>
      </c>
      <c r="AA42">
        <f>IFERROR((VLOOKUP($A42,delibe,12,0)*(Físico!Z42)),0)</f>
        <v>0</v>
      </c>
      <c r="AB42">
        <f>IFERROR((VLOOKUP($A42,delibe,12,0)*(Físico!AA42)),0)</f>
        <v>0</v>
      </c>
      <c r="AC42" s="1">
        <f t="shared" si="1"/>
        <v>0</v>
      </c>
    </row>
    <row r="43" spans="1:29" x14ac:dyDescent="0.25">
      <c r="A43">
        <f t="shared" si="0"/>
        <v>407030123</v>
      </c>
      <c r="B43" t="s">
        <v>61</v>
      </c>
      <c r="C43">
        <f>IFERROR((VLOOKUP($A43,delibe,12,0)*(Físico!B43)),0)</f>
        <v>0</v>
      </c>
      <c r="D43">
        <f>IFERROR((VLOOKUP($A43,delibe,12,0)*(Físico!C43)),0)</f>
        <v>0</v>
      </c>
      <c r="E43">
        <f>IFERROR((VLOOKUP($A43,delibe,12,0)*(Físico!D43)),0)</f>
        <v>0</v>
      </c>
      <c r="F43">
        <f>IFERROR((VLOOKUP($A43,delibe,12,0)*(Físico!E43)),0)</f>
        <v>0</v>
      </c>
      <c r="G43">
        <f>IFERROR((VLOOKUP($A43,delibe,12,0)*(Físico!F43)),0)</f>
        <v>0</v>
      </c>
      <c r="H43">
        <f>IFERROR((VLOOKUP($A43,delibe,12,0)*(Físico!G43)),0)</f>
        <v>0</v>
      </c>
      <c r="I43">
        <f>IFERROR((VLOOKUP($A43,delibe,12,0)*(Físico!H43)),0)</f>
        <v>0</v>
      </c>
      <c r="J43">
        <f>IFERROR((VLOOKUP($A43,delibe,12,0)*(Físico!I43)),0)</f>
        <v>0</v>
      </c>
      <c r="K43">
        <f>IFERROR((VLOOKUP($A43,delibe,12,0)*(Físico!J43)),0)</f>
        <v>0</v>
      </c>
      <c r="L43">
        <f>IFERROR((VLOOKUP($A43,delibe,12,0)*(Físico!K43)),0)</f>
        <v>0</v>
      </c>
      <c r="M43">
        <f>IFERROR((VLOOKUP($A43,delibe,12,0)*(Físico!L43)),0)</f>
        <v>0</v>
      </c>
      <c r="N43">
        <f>IFERROR((VLOOKUP($A43,delibe,12,0)*(Físico!M43)),0)</f>
        <v>0</v>
      </c>
      <c r="O43">
        <f>IFERROR((VLOOKUP($A43,delibe,12,0)*(Físico!N43)),0)</f>
        <v>0</v>
      </c>
      <c r="P43">
        <f>IFERROR((VLOOKUP($A43,delibe,12,0)*(Físico!O43)),0)</f>
        <v>0</v>
      </c>
      <c r="Q43">
        <f>IFERROR((VLOOKUP($A43,delibe,12,0)*(Físico!P43)),0)</f>
        <v>0</v>
      </c>
      <c r="R43">
        <f>IFERROR((VLOOKUP($A43,delibe,12,0)*(Físico!Q43)),0)</f>
        <v>0</v>
      </c>
      <c r="S43">
        <f>IFERROR((VLOOKUP($A43,delibe,12,0)*(Físico!R43)),0)</f>
        <v>0</v>
      </c>
      <c r="T43">
        <f>IFERROR((VLOOKUP($A43,delibe,12,0)*(Físico!S43)),0)</f>
        <v>0</v>
      </c>
      <c r="U43">
        <f>IFERROR((VLOOKUP($A43,delibe,12,0)*(Físico!T43)),0)</f>
        <v>0</v>
      </c>
      <c r="V43">
        <f>IFERROR((VLOOKUP($A43,delibe,12,0)*(Físico!U43)),0)</f>
        <v>0</v>
      </c>
      <c r="W43">
        <f>IFERROR((VLOOKUP($A43,delibe,12,0)*(Físico!V43)),0)</f>
        <v>0</v>
      </c>
      <c r="X43">
        <f>IFERROR((VLOOKUP($A43,delibe,12,0)*(Físico!W43)),0)</f>
        <v>0</v>
      </c>
      <c r="Y43">
        <f>IFERROR((VLOOKUP($A43,delibe,12,0)*(Físico!X43)),0)</f>
        <v>0</v>
      </c>
      <c r="Z43">
        <f>IFERROR((VLOOKUP($A43,delibe,12,0)*(Físico!Y43)),0)</f>
        <v>0</v>
      </c>
      <c r="AA43">
        <f>IFERROR((VLOOKUP($A43,delibe,12,0)*(Físico!Z43)),0)</f>
        <v>0</v>
      </c>
      <c r="AB43">
        <f>IFERROR((VLOOKUP($A43,delibe,12,0)*(Físico!AA43)),0)</f>
        <v>0</v>
      </c>
      <c r="AC43" s="1">
        <f t="shared" si="1"/>
        <v>0</v>
      </c>
    </row>
    <row r="44" spans="1:29" x14ac:dyDescent="0.25">
      <c r="A44">
        <f t="shared" si="0"/>
        <v>407030131</v>
      </c>
      <c r="B44" t="s">
        <v>62</v>
      </c>
      <c r="C44">
        <f>IFERROR((VLOOKUP($A44,delibe,12,0)*(Físico!B44)),0)</f>
        <v>0</v>
      </c>
      <c r="D44">
        <f>IFERROR((VLOOKUP($A44,delibe,12,0)*(Físico!C44)),0)</f>
        <v>0</v>
      </c>
      <c r="E44">
        <f>IFERROR((VLOOKUP($A44,delibe,12,0)*(Físico!D44)),0)</f>
        <v>0</v>
      </c>
      <c r="F44">
        <f>IFERROR((VLOOKUP($A44,delibe,12,0)*(Físico!E44)),0)</f>
        <v>0</v>
      </c>
      <c r="G44">
        <f>IFERROR((VLOOKUP($A44,delibe,12,0)*(Físico!F44)),0)</f>
        <v>0</v>
      </c>
      <c r="H44">
        <f>IFERROR((VLOOKUP($A44,delibe,12,0)*(Físico!G44)),0)</f>
        <v>0</v>
      </c>
      <c r="I44">
        <f>IFERROR((VLOOKUP($A44,delibe,12,0)*(Físico!H44)),0)</f>
        <v>0</v>
      </c>
      <c r="J44">
        <f>IFERROR((VLOOKUP($A44,delibe,12,0)*(Físico!I44)),0)</f>
        <v>0</v>
      </c>
      <c r="K44">
        <f>IFERROR((VLOOKUP($A44,delibe,12,0)*(Físico!J44)),0)</f>
        <v>0</v>
      </c>
      <c r="L44">
        <f>IFERROR((VLOOKUP($A44,delibe,12,0)*(Físico!K44)),0)</f>
        <v>0</v>
      </c>
      <c r="M44">
        <f>IFERROR((VLOOKUP($A44,delibe,12,0)*(Físico!L44)),0)</f>
        <v>0</v>
      </c>
      <c r="N44">
        <f>IFERROR((VLOOKUP($A44,delibe,12,0)*(Físico!M44)),0)</f>
        <v>0</v>
      </c>
      <c r="O44">
        <f>IFERROR((VLOOKUP($A44,delibe,12,0)*(Físico!N44)),0)</f>
        <v>0</v>
      </c>
      <c r="P44">
        <f>IFERROR((VLOOKUP($A44,delibe,12,0)*(Físico!O44)),0)</f>
        <v>0</v>
      </c>
      <c r="Q44">
        <f>IFERROR((VLOOKUP($A44,delibe,12,0)*(Físico!P44)),0)</f>
        <v>0</v>
      </c>
      <c r="R44">
        <f>IFERROR((VLOOKUP($A44,delibe,12,0)*(Físico!Q44)),0)</f>
        <v>0</v>
      </c>
      <c r="S44">
        <f>IFERROR((VLOOKUP($A44,delibe,12,0)*(Físico!R44)),0)</f>
        <v>0</v>
      </c>
      <c r="T44">
        <f>IFERROR((VLOOKUP($A44,delibe,12,0)*(Físico!S44)),0)</f>
        <v>0</v>
      </c>
      <c r="U44">
        <f>IFERROR((VLOOKUP($A44,delibe,12,0)*(Físico!T44)),0)</f>
        <v>0</v>
      </c>
      <c r="V44">
        <f>IFERROR((VLOOKUP($A44,delibe,12,0)*(Físico!U44)),0)</f>
        <v>0</v>
      </c>
      <c r="W44">
        <f>IFERROR((VLOOKUP($A44,delibe,12,0)*(Físico!V44)),0)</f>
        <v>0</v>
      </c>
      <c r="X44">
        <f>IFERROR((VLOOKUP($A44,delibe,12,0)*(Físico!W44)),0)</f>
        <v>0</v>
      </c>
      <c r="Y44">
        <f>IFERROR((VLOOKUP($A44,delibe,12,0)*(Físico!X44)),0)</f>
        <v>0</v>
      </c>
      <c r="Z44">
        <f>IFERROR((VLOOKUP($A44,delibe,12,0)*(Físico!Y44)),0)</f>
        <v>0</v>
      </c>
      <c r="AA44">
        <f>IFERROR((VLOOKUP($A44,delibe,12,0)*(Físico!Z44)),0)</f>
        <v>0</v>
      </c>
      <c r="AB44">
        <f>IFERROR((VLOOKUP($A44,delibe,12,0)*(Físico!AA44)),0)</f>
        <v>0</v>
      </c>
      <c r="AC44" s="1">
        <f t="shared" si="1"/>
        <v>0</v>
      </c>
    </row>
    <row r="45" spans="1:29" x14ac:dyDescent="0.25">
      <c r="A45">
        <f t="shared" si="0"/>
        <v>407040064</v>
      </c>
      <c r="B45" t="s">
        <v>63</v>
      </c>
      <c r="C45">
        <f>IFERROR((VLOOKUP($A45,delibe,12,0)*(Físico!B45)),0)</f>
        <v>0</v>
      </c>
      <c r="D45">
        <f>IFERROR((VLOOKUP($A45,delibe,12,0)*(Físico!C45)),0)</f>
        <v>0</v>
      </c>
      <c r="E45">
        <f>IFERROR((VLOOKUP($A45,delibe,12,0)*(Físico!D45)),0)</f>
        <v>0</v>
      </c>
      <c r="F45">
        <f>IFERROR((VLOOKUP($A45,delibe,12,0)*(Físico!E45)),0)</f>
        <v>0</v>
      </c>
      <c r="G45">
        <f>IFERROR((VLOOKUP($A45,delibe,12,0)*(Físico!F45)),0)</f>
        <v>0</v>
      </c>
      <c r="H45">
        <f>IFERROR((VLOOKUP($A45,delibe,12,0)*(Físico!G45)),0)</f>
        <v>0</v>
      </c>
      <c r="I45">
        <f>IFERROR((VLOOKUP($A45,delibe,12,0)*(Físico!H45)),0)</f>
        <v>0</v>
      </c>
      <c r="J45">
        <f>IFERROR((VLOOKUP($A45,delibe,12,0)*(Físico!I45)),0)</f>
        <v>0</v>
      </c>
      <c r="K45">
        <f>IFERROR((VLOOKUP($A45,delibe,12,0)*(Físico!J45)),0)</f>
        <v>0</v>
      </c>
      <c r="L45">
        <f>IFERROR((VLOOKUP($A45,delibe,12,0)*(Físico!K45)),0)</f>
        <v>0</v>
      </c>
      <c r="M45">
        <f>IFERROR((VLOOKUP($A45,delibe,12,0)*(Físico!L45)),0)</f>
        <v>0</v>
      </c>
      <c r="N45">
        <f>IFERROR((VLOOKUP($A45,delibe,12,0)*(Físico!M45)),0)</f>
        <v>0</v>
      </c>
      <c r="O45">
        <f>IFERROR((VLOOKUP($A45,delibe,12,0)*(Físico!N45)),0)</f>
        <v>0</v>
      </c>
      <c r="P45">
        <f>IFERROR((VLOOKUP($A45,delibe,12,0)*(Físico!O45)),0)</f>
        <v>0</v>
      </c>
      <c r="Q45">
        <f>IFERROR((VLOOKUP($A45,delibe,12,0)*(Físico!P45)),0)</f>
        <v>0</v>
      </c>
      <c r="R45">
        <f>IFERROR((VLOOKUP($A45,delibe,12,0)*(Físico!Q45)),0)</f>
        <v>0</v>
      </c>
      <c r="S45">
        <f>IFERROR((VLOOKUP($A45,delibe,12,0)*(Físico!R45)),0)</f>
        <v>0</v>
      </c>
      <c r="T45">
        <f>IFERROR((VLOOKUP($A45,delibe,12,0)*(Físico!S45)),0)</f>
        <v>0</v>
      </c>
      <c r="U45">
        <f>IFERROR((VLOOKUP($A45,delibe,12,0)*(Físico!T45)),0)</f>
        <v>0</v>
      </c>
      <c r="V45">
        <f>IFERROR((VLOOKUP($A45,delibe,12,0)*(Físico!U45)),0)</f>
        <v>0</v>
      </c>
      <c r="W45">
        <f>IFERROR((VLOOKUP($A45,delibe,12,0)*(Físico!V45)),0)</f>
        <v>0</v>
      </c>
      <c r="X45">
        <f>IFERROR((VLOOKUP($A45,delibe,12,0)*(Físico!W45)),0)</f>
        <v>0</v>
      </c>
      <c r="Y45">
        <f>IFERROR((VLOOKUP($A45,delibe,12,0)*(Físico!X45)),0)</f>
        <v>0</v>
      </c>
      <c r="Z45">
        <f>IFERROR((VLOOKUP($A45,delibe,12,0)*(Físico!Y45)),0)</f>
        <v>0</v>
      </c>
      <c r="AA45">
        <f>IFERROR((VLOOKUP($A45,delibe,12,0)*(Físico!Z45)),0)</f>
        <v>0</v>
      </c>
      <c r="AB45">
        <f>IFERROR((VLOOKUP($A45,delibe,12,0)*(Físico!AA45)),0)</f>
        <v>0</v>
      </c>
      <c r="AC45" s="1">
        <f t="shared" si="1"/>
        <v>0</v>
      </c>
    </row>
    <row r="46" spans="1:29" x14ac:dyDescent="0.25">
      <c r="A46">
        <f t="shared" si="0"/>
        <v>407040080</v>
      </c>
      <c r="B46" t="s">
        <v>64</v>
      </c>
      <c r="C46">
        <f>IFERROR((VLOOKUP($A46,delibe,12,0)*(Físico!B46)),0)</f>
        <v>0</v>
      </c>
      <c r="D46">
        <f>IFERROR((VLOOKUP($A46,delibe,12,0)*(Físico!C46)),0)</f>
        <v>0</v>
      </c>
      <c r="E46">
        <f>IFERROR((VLOOKUP($A46,delibe,12,0)*(Físico!D46)),0)</f>
        <v>0</v>
      </c>
      <c r="F46">
        <f>IFERROR((VLOOKUP($A46,delibe,12,0)*(Físico!E46)),0)</f>
        <v>0</v>
      </c>
      <c r="G46">
        <f>IFERROR((VLOOKUP($A46,delibe,12,0)*(Físico!F46)),0)</f>
        <v>0</v>
      </c>
      <c r="H46">
        <f>IFERROR((VLOOKUP($A46,delibe,12,0)*(Físico!G46)),0)</f>
        <v>0</v>
      </c>
      <c r="I46">
        <f>IFERROR((VLOOKUP($A46,delibe,12,0)*(Físico!H46)),0)</f>
        <v>0</v>
      </c>
      <c r="J46">
        <f>IFERROR((VLOOKUP($A46,delibe,12,0)*(Físico!I46)),0)</f>
        <v>0</v>
      </c>
      <c r="K46">
        <f>IFERROR((VLOOKUP($A46,delibe,12,0)*(Físico!J46)),0)</f>
        <v>0</v>
      </c>
      <c r="L46">
        <f>IFERROR((VLOOKUP($A46,delibe,12,0)*(Físico!K46)),0)</f>
        <v>0</v>
      </c>
      <c r="M46">
        <f>IFERROR((VLOOKUP($A46,delibe,12,0)*(Físico!L46)),0)</f>
        <v>0</v>
      </c>
      <c r="N46">
        <f>IFERROR((VLOOKUP($A46,delibe,12,0)*(Físico!M46)),0)</f>
        <v>0</v>
      </c>
      <c r="O46">
        <f>IFERROR((VLOOKUP($A46,delibe,12,0)*(Físico!N46)),0)</f>
        <v>0</v>
      </c>
      <c r="P46">
        <f>IFERROR((VLOOKUP($A46,delibe,12,0)*(Físico!O46)),0)</f>
        <v>0</v>
      </c>
      <c r="Q46">
        <f>IFERROR((VLOOKUP($A46,delibe,12,0)*(Físico!P46)),0)</f>
        <v>0</v>
      </c>
      <c r="R46">
        <f>IFERROR((VLOOKUP($A46,delibe,12,0)*(Físico!Q46)),0)</f>
        <v>0</v>
      </c>
      <c r="S46">
        <f>IFERROR((VLOOKUP($A46,delibe,12,0)*(Físico!R46)),0)</f>
        <v>0</v>
      </c>
      <c r="T46">
        <f>IFERROR((VLOOKUP($A46,delibe,12,0)*(Físico!S46)),0)</f>
        <v>0</v>
      </c>
      <c r="U46">
        <f>IFERROR((VLOOKUP($A46,delibe,12,0)*(Físico!T46)),0)</f>
        <v>0</v>
      </c>
      <c r="V46">
        <f>IFERROR((VLOOKUP($A46,delibe,12,0)*(Físico!U46)),0)</f>
        <v>0</v>
      </c>
      <c r="W46">
        <f>IFERROR((VLOOKUP($A46,delibe,12,0)*(Físico!V46)),0)</f>
        <v>0</v>
      </c>
      <c r="X46">
        <f>IFERROR((VLOOKUP($A46,delibe,12,0)*(Físico!W46)),0)</f>
        <v>0</v>
      </c>
      <c r="Y46">
        <f>IFERROR((VLOOKUP($A46,delibe,12,0)*(Físico!X46)),0)</f>
        <v>0</v>
      </c>
      <c r="Z46">
        <f>IFERROR((VLOOKUP($A46,delibe,12,0)*(Físico!Y46)),0)</f>
        <v>0</v>
      </c>
      <c r="AA46">
        <f>IFERROR((VLOOKUP($A46,delibe,12,0)*(Físico!Z46)),0)</f>
        <v>0</v>
      </c>
      <c r="AB46">
        <f>IFERROR((VLOOKUP($A46,delibe,12,0)*(Físico!AA46)),0)</f>
        <v>0</v>
      </c>
      <c r="AC46" s="1">
        <f t="shared" si="1"/>
        <v>0</v>
      </c>
    </row>
    <row r="47" spans="1:29" x14ac:dyDescent="0.25">
      <c r="A47">
        <f t="shared" si="0"/>
        <v>407040099</v>
      </c>
      <c r="B47" t="s">
        <v>65</v>
      </c>
      <c r="C47">
        <f>IFERROR((VLOOKUP($A47,delibe,12,0)*(Físico!B47)),0)</f>
        <v>0</v>
      </c>
      <c r="D47">
        <f>IFERROR((VLOOKUP($A47,delibe,12,0)*(Físico!C47)),0)</f>
        <v>0</v>
      </c>
      <c r="E47">
        <f>IFERROR((VLOOKUP($A47,delibe,12,0)*(Físico!D47)),0)</f>
        <v>0</v>
      </c>
      <c r="F47">
        <f>IFERROR((VLOOKUP($A47,delibe,12,0)*(Físico!E47)),0)</f>
        <v>0</v>
      </c>
      <c r="G47">
        <f>IFERROR((VLOOKUP($A47,delibe,12,0)*(Físico!F47)),0)</f>
        <v>0</v>
      </c>
      <c r="H47">
        <f>IFERROR((VLOOKUP($A47,delibe,12,0)*(Físico!G47)),0)</f>
        <v>0</v>
      </c>
      <c r="I47">
        <f>IFERROR((VLOOKUP($A47,delibe,12,0)*(Físico!H47)),0)</f>
        <v>0</v>
      </c>
      <c r="J47">
        <f>IFERROR((VLOOKUP($A47,delibe,12,0)*(Físico!I47)),0)</f>
        <v>0</v>
      </c>
      <c r="K47">
        <f>IFERROR((VLOOKUP($A47,delibe,12,0)*(Físico!J47)),0)</f>
        <v>0</v>
      </c>
      <c r="L47">
        <f>IFERROR((VLOOKUP($A47,delibe,12,0)*(Físico!K47)),0)</f>
        <v>0</v>
      </c>
      <c r="M47">
        <f>IFERROR((VLOOKUP($A47,delibe,12,0)*(Físico!L47)),0)</f>
        <v>0</v>
      </c>
      <c r="N47">
        <f>IFERROR((VLOOKUP($A47,delibe,12,0)*(Físico!M47)),0)</f>
        <v>0</v>
      </c>
      <c r="O47">
        <f>IFERROR((VLOOKUP($A47,delibe,12,0)*(Físico!N47)),0)</f>
        <v>0</v>
      </c>
      <c r="P47">
        <f>IFERROR((VLOOKUP($A47,delibe,12,0)*(Físico!O47)),0)</f>
        <v>0</v>
      </c>
      <c r="Q47">
        <f>IFERROR((VLOOKUP($A47,delibe,12,0)*(Físico!P47)),0)</f>
        <v>0</v>
      </c>
      <c r="R47">
        <f>IFERROR((VLOOKUP($A47,delibe,12,0)*(Físico!Q47)),0)</f>
        <v>0</v>
      </c>
      <c r="S47">
        <f>IFERROR((VLOOKUP($A47,delibe,12,0)*(Físico!R47)),0)</f>
        <v>0</v>
      </c>
      <c r="T47">
        <f>IFERROR((VLOOKUP($A47,delibe,12,0)*(Físico!S47)),0)</f>
        <v>0</v>
      </c>
      <c r="U47">
        <f>IFERROR((VLOOKUP($A47,delibe,12,0)*(Físico!T47)),0)</f>
        <v>0</v>
      </c>
      <c r="V47">
        <f>IFERROR((VLOOKUP($A47,delibe,12,0)*(Físico!U47)),0)</f>
        <v>0</v>
      </c>
      <c r="W47">
        <f>IFERROR((VLOOKUP($A47,delibe,12,0)*(Físico!V47)),0)</f>
        <v>0</v>
      </c>
      <c r="X47">
        <f>IFERROR((VLOOKUP($A47,delibe,12,0)*(Físico!W47)),0)</f>
        <v>0</v>
      </c>
      <c r="Y47">
        <f>IFERROR((VLOOKUP($A47,delibe,12,0)*(Físico!X47)),0)</f>
        <v>0</v>
      </c>
      <c r="Z47">
        <f>IFERROR((VLOOKUP($A47,delibe,12,0)*(Físico!Y47)),0)</f>
        <v>0</v>
      </c>
      <c r="AA47">
        <f>IFERROR((VLOOKUP($A47,delibe,12,0)*(Físico!Z47)),0)</f>
        <v>0</v>
      </c>
      <c r="AB47">
        <f>IFERROR((VLOOKUP($A47,delibe,12,0)*(Físico!AA47)),0)</f>
        <v>0</v>
      </c>
      <c r="AC47" s="1">
        <f t="shared" si="1"/>
        <v>0</v>
      </c>
    </row>
    <row r="48" spans="1:29" x14ac:dyDescent="0.25">
      <c r="A48">
        <f t="shared" si="0"/>
        <v>407040102</v>
      </c>
      <c r="B48" t="s">
        <v>66</v>
      </c>
      <c r="C48">
        <f>IFERROR((VLOOKUP($A48,delibe,12,0)*(Físico!B48)),0)</f>
        <v>0</v>
      </c>
      <c r="D48">
        <f>IFERROR((VLOOKUP($A48,delibe,12,0)*(Físico!C48)),0)</f>
        <v>0</v>
      </c>
      <c r="E48">
        <f>IFERROR((VLOOKUP($A48,delibe,12,0)*(Físico!D48)),0)</f>
        <v>0</v>
      </c>
      <c r="F48">
        <f>IFERROR((VLOOKUP($A48,delibe,12,0)*(Físico!E48)),0)</f>
        <v>0</v>
      </c>
      <c r="G48">
        <f>IFERROR((VLOOKUP($A48,delibe,12,0)*(Físico!F48)),0)</f>
        <v>0</v>
      </c>
      <c r="H48">
        <f>IFERROR((VLOOKUP($A48,delibe,12,0)*(Físico!G48)),0)</f>
        <v>0</v>
      </c>
      <c r="I48">
        <f>IFERROR((VLOOKUP($A48,delibe,12,0)*(Físico!H48)),0)</f>
        <v>0</v>
      </c>
      <c r="J48">
        <f>IFERROR((VLOOKUP($A48,delibe,12,0)*(Físico!I48)),0)</f>
        <v>0</v>
      </c>
      <c r="K48">
        <f>IFERROR((VLOOKUP($A48,delibe,12,0)*(Físico!J48)),0)</f>
        <v>0</v>
      </c>
      <c r="L48">
        <f>IFERROR((VLOOKUP($A48,delibe,12,0)*(Físico!K48)),0)</f>
        <v>0</v>
      </c>
      <c r="M48">
        <f>IFERROR((VLOOKUP($A48,delibe,12,0)*(Físico!L48)),0)</f>
        <v>0</v>
      </c>
      <c r="N48">
        <f>IFERROR((VLOOKUP($A48,delibe,12,0)*(Físico!M48)),0)</f>
        <v>0</v>
      </c>
      <c r="O48">
        <f>IFERROR((VLOOKUP($A48,delibe,12,0)*(Físico!N48)),0)</f>
        <v>0</v>
      </c>
      <c r="P48">
        <f>IFERROR((VLOOKUP($A48,delibe,12,0)*(Físico!O48)),0)</f>
        <v>0</v>
      </c>
      <c r="Q48">
        <f>IFERROR((VLOOKUP($A48,delibe,12,0)*(Físico!P48)),0)</f>
        <v>0</v>
      </c>
      <c r="R48">
        <f>IFERROR((VLOOKUP($A48,delibe,12,0)*(Físico!Q48)),0)</f>
        <v>0</v>
      </c>
      <c r="S48">
        <f>IFERROR((VLOOKUP($A48,delibe,12,0)*(Físico!R48)),0)</f>
        <v>0</v>
      </c>
      <c r="T48">
        <f>IFERROR((VLOOKUP($A48,delibe,12,0)*(Físico!S48)),0)</f>
        <v>0</v>
      </c>
      <c r="U48">
        <f>IFERROR((VLOOKUP($A48,delibe,12,0)*(Físico!T48)),0)</f>
        <v>0</v>
      </c>
      <c r="V48">
        <f>IFERROR((VLOOKUP($A48,delibe,12,0)*(Físico!U48)),0)</f>
        <v>0</v>
      </c>
      <c r="W48">
        <f>IFERROR((VLOOKUP($A48,delibe,12,0)*(Físico!V48)),0)</f>
        <v>0</v>
      </c>
      <c r="X48">
        <f>IFERROR((VLOOKUP($A48,delibe,12,0)*(Físico!W48)),0)</f>
        <v>0</v>
      </c>
      <c r="Y48">
        <f>IFERROR((VLOOKUP($A48,delibe,12,0)*(Físico!X48)),0)</f>
        <v>0</v>
      </c>
      <c r="Z48">
        <f>IFERROR((VLOOKUP($A48,delibe,12,0)*(Físico!Y48)),0)</f>
        <v>0</v>
      </c>
      <c r="AA48">
        <f>IFERROR((VLOOKUP($A48,delibe,12,0)*(Físico!Z48)),0)</f>
        <v>0</v>
      </c>
      <c r="AB48">
        <f>IFERROR((VLOOKUP($A48,delibe,12,0)*(Físico!AA48)),0)</f>
        <v>0</v>
      </c>
      <c r="AC48" s="1">
        <f t="shared" si="1"/>
        <v>0</v>
      </c>
    </row>
    <row r="49" spans="1:29" x14ac:dyDescent="0.25">
      <c r="A49">
        <f t="shared" si="0"/>
        <v>407040129</v>
      </c>
      <c r="B49" t="s">
        <v>67</v>
      </c>
      <c r="C49">
        <f>IFERROR((VLOOKUP($A49,delibe,12,0)*(Físico!B49)),0)</f>
        <v>0</v>
      </c>
      <c r="D49">
        <f>IFERROR((VLOOKUP($A49,delibe,12,0)*(Físico!C49)),0)</f>
        <v>0</v>
      </c>
      <c r="E49">
        <f>IFERROR((VLOOKUP($A49,delibe,12,0)*(Físico!D49)),0)</f>
        <v>0</v>
      </c>
      <c r="F49">
        <f>IFERROR((VLOOKUP($A49,delibe,12,0)*(Físico!E49)),0)</f>
        <v>0</v>
      </c>
      <c r="G49">
        <f>IFERROR((VLOOKUP($A49,delibe,12,0)*(Físico!F49)),0)</f>
        <v>0</v>
      </c>
      <c r="H49">
        <f>IFERROR((VLOOKUP($A49,delibe,12,0)*(Físico!G49)),0)</f>
        <v>0</v>
      </c>
      <c r="I49">
        <f>IFERROR((VLOOKUP($A49,delibe,12,0)*(Físico!H49)),0)</f>
        <v>0</v>
      </c>
      <c r="J49">
        <f>IFERROR((VLOOKUP($A49,delibe,12,0)*(Físico!I49)),0)</f>
        <v>0</v>
      </c>
      <c r="K49">
        <f>IFERROR((VLOOKUP($A49,delibe,12,0)*(Físico!J49)),0)</f>
        <v>0</v>
      </c>
      <c r="L49">
        <f>IFERROR((VLOOKUP($A49,delibe,12,0)*(Físico!K49)),0)</f>
        <v>0</v>
      </c>
      <c r="M49">
        <f>IFERROR((VLOOKUP($A49,delibe,12,0)*(Físico!L49)),0)</f>
        <v>0</v>
      </c>
      <c r="N49">
        <f>IFERROR((VLOOKUP($A49,delibe,12,0)*(Físico!M49)),0)</f>
        <v>0</v>
      </c>
      <c r="O49">
        <f>IFERROR((VLOOKUP($A49,delibe,12,0)*(Físico!N49)),0)</f>
        <v>0</v>
      </c>
      <c r="P49">
        <f>IFERROR((VLOOKUP($A49,delibe,12,0)*(Físico!O49)),0)</f>
        <v>0</v>
      </c>
      <c r="Q49">
        <f>IFERROR((VLOOKUP($A49,delibe,12,0)*(Físico!P49)),0)</f>
        <v>0</v>
      </c>
      <c r="R49">
        <f>IFERROR((VLOOKUP($A49,delibe,12,0)*(Físico!Q49)),0)</f>
        <v>0</v>
      </c>
      <c r="S49">
        <f>IFERROR((VLOOKUP($A49,delibe,12,0)*(Físico!R49)),0)</f>
        <v>0</v>
      </c>
      <c r="T49">
        <f>IFERROR((VLOOKUP($A49,delibe,12,0)*(Físico!S49)),0)</f>
        <v>0</v>
      </c>
      <c r="U49">
        <f>IFERROR((VLOOKUP($A49,delibe,12,0)*(Físico!T49)),0)</f>
        <v>0</v>
      </c>
      <c r="V49">
        <f>IFERROR((VLOOKUP($A49,delibe,12,0)*(Físico!U49)),0)</f>
        <v>0</v>
      </c>
      <c r="W49">
        <f>IFERROR((VLOOKUP($A49,delibe,12,0)*(Físico!V49)),0)</f>
        <v>0</v>
      </c>
      <c r="X49">
        <f>IFERROR((VLOOKUP($A49,delibe,12,0)*(Físico!W49)),0)</f>
        <v>0</v>
      </c>
      <c r="Y49">
        <f>IFERROR((VLOOKUP($A49,delibe,12,0)*(Físico!X49)),0)</f>
        <v>0</v>
      </c>
      <c r="Z49">
        <f>IFERROR((VLOOKUP($A49,delibe,12,0)*(Físico!Y49)),0)</f>
        <v>0</v>
      </c>
      <c r="AA49">
        <f>IFERROR((VLOOKUP($A49,delibe,12,0)*(Físico!Z49)),0)</f>
        <v>0</v>
      </c>
      <c r="AB49">
        <f>IFERROR((VLOOKUP($A49,delibe,12,0)*(Físico!AA49)),0)</f>
        <v>0</v>
      </c>
      <c r="AC49" s="1">
        <f t="shared" si="1"/>
        <v>0</v>
      </c>
    </row>
    <row r="50" spans="1:29" x14ac:dyDescent="0.25">
      <c r="A50">
        <f t="shared" si="0"/>
        <v>408010142</v>
      </c>
      <c r="B50" t="s">
        <v>142</v>
      </c>
      <c r="C50">
        <f>IFERROR((VLOOKUP($A50,delibe,12,0)*(Físico!B50)),0)</f>
        <v>0</v>
      </c>
      <c r="D50">
        <f>IFERROR((VLOOKUP($A50,delibe,12,0)*(Físico!C50)),0)</f>
        <v>0</v>
      </c>
      <c r="E50">
        <f>IFERROR((VLOOKUP($A50,delibe,12,0)*(Físico!D50)),0)</f>
        <v>0</v>
      </c>
      <c r="F50">
        <f>IFERROR((VLOOKUP($A50,delibe,12,0)*(Físico!E50)),0)</f>
        <v>0</v>
      </c>
      <c r="G50">
        <f>IFERROR((VLOOKUP($A50,delibe,12,0)*(Físico!F50)),0)</f>
        <v>0</v>
      </c>
      <c r="H50">
        <f>IFERROR((VLOOKUP($A50,delibe,12,0)*(Físico!G50)),0)</f>
        <v>0</v>
      </c>
      <c r="I50">
        <f>IFERROR((VLOOKUP($A50,delibe,12,0)*(Físico!H50)),0)</f>
        <v>0</v>
      </c>
      <c r="J50">
        <f>IFERROR((VLOOKUP($A50,delibe,12,0)*(Físico!I50)),0)</f>
        <v>0</v>
      </c>
      <c r="K50">
        <f>IFERROR((VLOOKUP($A50,delibe,12,0)*(Físico!J50)),0)</f>
        <v>0</v>
      </c>
      <c r="L50">
        <f>IFERROR((VLOOKUP($A50,delibe,12,0)*(Físico!K50)),0)</f>
        <v>0</v>
      </c>
      <c r="M50">
        <f>IFERROR((VLOOKUP($A50,delibe,12,0)*(Físico!L50)),0)</f>
        <v>0</v>
      </c>
      <c r="N50">
        <f>IFERROR((VLOOKUP($A50,delibe,12,0)*(Físico!M50)),0)</f>
        <v>0</v>
      </c>
      <c r="O50">
        <f>IFERROR((VLOOKUP($A50,delibe,12,0)*(Físico!N50)),0)</f>
        <v>0</v>
      </c>
      <c r="P50">
        <f>IFERROR((VLOOKUP($A50,delibe,12,0)*(Físico!O50)),0)</f>
        <v>0</v>
      </c>
      <c r="Q50">
        <f>IFERROR((VLOOKUP($A50,delibe,12,0)*(Físico!P50)),0)</f>
        <v>0</v>
      </c>
      <c r="R50">
        <f>IFERROR((VLOOKUP($A50,delibe,12,0)*(Físico!Q50)),0)</f>
        <v>0</v>
      </c>
      <c r="S50">
        <f>IFERROR((VLOOKUP($A50,delibe,12,0)*(Físico!R50)),0)</f>
        <v>0</v>
      </c>
      <c r="T50">
        <f>IFERROR((VLOOKUP($A50,delibe,12,0)*(Físico!S50)),0)</f>
        <v>0</v>
      </c>
      <c r="U50">
        <f>IFERROR((VLOOKUP($A50,delibe,12,0)*(Físico!T50)),0)</f>
        <v>0</v>
      </c>
      <c r="V50">
        <f>IFERROR((VLOOKUP($A50,delibe,12,0)*(Físico!U50)),0)</f>
        <v>0</v>
      </c>
      <c r="W50">
        <f>IFERROR((VLOOKUP($A50,delibe,12,0)*(Físico!V50)),0)</f>
        <v>0</v>
      </c>
      <c r="X50">
        <f>IFERROR((VLOOKUP($A50,delibe,12,0)*(Físico!W50)),0)</f>
        <v>0</v>
      </c>
      <c r="Y50">
        <f>IFERROR((VLOOKUP($A50,delibe,12,0)*(Físico!X50)),0)</f>
        <v>0</v>
      </c>
      <c r="Z50">
        <f>IFERROR((VLOOKUP($A50,delibe,12,0)*(Físico!Y50)),0)</f>
        <v>0</v>
      </c>
      <c r="AA50">
        <f>IFERROR((VLOOKUP($A50,delibe,12,0)*(Físico!Z50)),0)</f>
        <v>0</v>
      </c>
      <c r="AB50">
        <f>IFERROR((VLOOKUP($A50,delibe,12,0)*(Físico!AA50)),0)</f>
        <v>0</v>
      </c>
      <c r="AC50" s="1">
        <f t="shared" si="1"/>
        <v>0</v>
      </c>
    </row>
    <row r="51" spans="1:29" x14ac:dyDescent="0.25">
      <c r="A51">
        <f t="shared" si="0"/>
        <v>408010215</v>
      </c>
      <c r="B51" t="s">
        <v>143</v>
      </c>
      <c r="C51">
        <f>IFERROR((VLOOKUP($A51,delibe,12,0)*(Físico!B51)),0)</f>
        <v>0</v>
      </c>
      <c r="D51">
        <f>IFERROR((VLOOKUP($A51,delibe,12,0)*(Físico!C51)),0)</f>
        <v>0</v>
      </c>
      <c r="E51">
        <f>IFERROR((VLOOKUP($A51,delibe,12,0)*(Físico!D51)),0)</f>
        <v>0</v>
      </c>
      <c r="F51">
        <f>IFERROR((VLOOKUP($A51,delibe,12,0)*(Físico!E51)),0)</f>
        <v>0</v>
      </c>
      <c r="G51">
        <f>IFERROR((VLOOKUP($A51,delibe,12,0)*(Físico!F51)),0)</f>
        <v>0</v>
      </c>
      <c r="H51">
        <f>IFERROR((VLOOKUP($A51,delibe,12,0)*(Físico!G51)),0)</f>
        <v>0</v>
      </c>
      <c r="I51">
        <f>IFERROR((VLOOKUP($A51,delibe,12,0)*(Físico!H51)),0)</f>
        <v>0</v>
      </c>
      <c r="J51">
        <f>IFERROR((VLOOKUP($A51,delibe,12,0)*(Físico!I51)),0)</f>
        <v>0</v>
      </c>
      <c r="K51">
        <f>IFERROR((VLOOKUP($A51,delibe,12,0)*(Físico!J51)),0)</f>
        <v>0</v>
      </c>
      <c r="L51">
        <f>IFERROR((VLOOKUP($A51,delibe,12,0)*(Físico!K51)),0)</f>
        <v>0</v>
      </c>
      <c r="M51">
        <f>IFERROR((VLOOKUP($A51,delibe,12,0)*(Físico!L51)),0)</f>
        <v>0</v>
      </c>
      <c r="N51">
        <f>IFERROR((VLOOKUP($A51,delibe,12,0)*(Físico!M51)),0)</f>
        <v>0</v>
      </c>
      <c r="O51">
        <f>IFERROR((VLOOKUP($A51,delibe,12,0)*(Físico!N51)),0)</f>
        <v>0</v>
      </c>
      <c r="P51">
        <f>IFERROR((VLOOKUP($A51,delibe,12,0)*(Físico!O51)),0)</f>
        <v>0</v>
      </c>
      <c r="Q51">
        <f>IFERROR((VLOOKUP($A51,delibe,12,0)*(Físico!P51)),0)</f>
        <v>0</v>
      </c>
      <c r="R51">
        <f>IFERROR((VLOOKUP($A51,delibe,12,0)*(Físico!Q51)),0)</f>
        <v>0</v>
      </c>
      <c r="S51">
        <f>IFERROR((VLOOKUP($A51,delibe,12,0)*(Físico!R51)),0)</f>
        <v>0</v>
      </c>
      <c r="T51">
        <f>IFERROR((VLOOKUP($A51,delibe,12,0)*(Físico!S51)),0)</f>
        <v>0</v>
      </c>
      <c r="U51">
        <f>IFERROR((VLOOKUP($A51,delibe,12,0)*(Físico!T51)),0)</f>
        <v>0</v>
      </c>
      <c r="V51">
        <f>IFERROR((VLOOKUP($A51,delibe,12,0)*(Físico!U51)),0)</f>
        <v>0</v>
      </c>
      <c r="W51">
        <f>IFERROR((VLOOKUP($A51,delibe,12,0)*(Físico!V51)),0)</f>
        <v>0</v>
      </c>
      <c r="X51">
        <f>IFERROR((VLOOKUP($A51,delibe,12,0)*(Físico!W51)),0)</f>
        <v>0</v>
      </c>
      <c r="Y51">
        <f>IFERROR((VLOOKUP($A51,delibe,12,0)*(Físico!X51)),0)</f>
        <v>0</v>
      </c>
      <c r="Z51">
        <f>IFERROR((VLOOKUP($A51,delibe,12,0)*(Físico!Y51)),0)</f>
        <v>0</v>
      </c>
      <c r="AA51">
        <f>IFERROR((VLOOKUP($A51,delibe,12,0)*(Físico!Z51)),0)</f>
        <v>0</v>
      </c>
      <c r="AB51">
        <f>IFERROR((VLOOKUP($A51,delibe,12,0)*(Físico!AA51)),0)</f>
        <v>0</v>
      </c>
      <c r="AC51" s="1">
        <f t="shared" si="1"/>
        <v>0</v>
      </c>
    </row>
    <row r="52" spans="1:29" x14ac:dyDescent="0.25">
      <c r="A52">
        <f t="shared" si="0"/>
        <v>408020032</v>
      </c>
      <c r="B52" t="s">
        <v>144</v>
      </c>
      <c r="C52">
        <f>IFERROR((VLOOKUP($A52,delibe,12,0)*(Físico!B52)),0)</f>
        <v>0</v>
      </c>
      <c r="D52">
        <f>IFERROR((VLOOKUP($A52,delibe,12,0)*(Físico!C52)),0)</f>
        <v>0</v>
      </c>
      <c r="E52">
        <f>IFERROR((VLOOKUP($A52,delibe,12,0)*(Físico!D52)),0)</f>
        <v>0</v>
      </c>
      <c r="F52">
        <f>IFERROR((VLOOKUP($A52,delibe,12,0)*(Físico!E52)),0)</f>
        <v>0</v>
      </c>
      <c r="G52">
        <f>IFERROR((VLOOKUP($A52,delibe,12,0)*(Físico!F52)),0)</f>
        <v>0</v>
      </c>
      <c r="H52">
        <f>IFERROR((VLOOKUP($A52,delibe,12,0)*(Físico!G52)),0)</f>
        <v>0</v>
      </c>
      <c r="I52">
        <f>IFERROR((VLOOKUP($A52,delibe,12,0)*(Físico!H52)),0)</f>
        <v>0</v>
      </c>
      <c r="J52">
        <f>IFERROR((VLOOKUP($A52,delibe,12,0)*(Físico!I52)),0)</f>
        <v>0</v>
      </c>
      <c r="K52">
        <f>IFERROR((VLOOKUP($A52,delibe,12,0)*(Físico!J52)),0)</f>
        <v>0</v>
      </c>
      <c r="L52">
        <f>IFERROR((VLOOKUP($A52,delibe,12,0)*(Físico!K52)),0)</f>
        <v>0</v>
      </c>
      <c r="M52">
        <f>IFERROR((VLOOKUP($A52,delibe,12,0)*(Físico!L52)),0)</f>
        <v>0</v>
      </c>
      <c r="N52">
        <f>IFERROR((VLOOKUP($A52,delibe,12,0)*(Físico!M52)),0)</f>
        <v>0</v>
      </c>
      <c r="O52">
        <f>IFERROR((VLOOKUP($A52,delibe,12,0)*(Físico!N52)),0)</f>
        <v>0</v>
      </c>
      <c r="P52">
        <f>IFERROR((VLOOKUP($A52,delibe,12,0)*(Físico!O52)),0)</f>
        <v>0</v>
      </c>
      <c r="Q52">
        <f>IFERROR((VLOOKUP($A52,delibe,12,0)*(Físico!P52)),0)</f>
        <v>0</v>
      </c>
      <c r="R52">
        <f>IFERROR((VLOOKUP($A52,delibe,12,0)*(Físico!Q52)),0)</f>
        <v>0</v>
      </c>
      <c r="S52">
        <f>IFERROR((VLOOKUP($A52,delibe,12,0)*(Físico!R52)),0)</f>
        <v>0</v>
      </c>
      <c r="T52">
        <f>IFERROR((VLOOKUP($A52,delibe,12,0)*(Físico!S52)),0)</f>
        <v>0</v>
      </c>
      <c r="U52">
        <f>IFERROR((VLOOKUP($A52,delibe,12,0)*(Físico!T52)),0)</f>
        <v>0</v>
      </c>
      <c r="V52">
        <f>IFERROR((VLOOKUP($A52,delibe,12,0)*(Físico!U52)),0)</f>
        <v>0</v>
      </c>
      <c r="W52">
        <f>IFERROR((VLOOKUP($A52,delibe,12,0)*(Físico!V52)),0)</f>
        <v>0</v>
      </c>
      <c r="X52">
        <f>IFERROR((VLOOKUP($A52,delibe,12,0)*(Físico!W52)),0)</f>
        <v>0</v>
      </c>
      <c r="Y52">
        <f>IFERROR((VLOOKUP($A52,delibe,12,0)*(Físico!X52)),0)</f>
        <v>0</v>
      </c>
      <c r="Z52">
        <f>IFERROR((VLOOKUP($A52,delibe,12,0)*(Físico!Y52)),0)</f>
        <v>0</v>
      </c>
      <c r="AA52">
        <f>IFERROR((VLOOKUP($A52,delibe,12,0)*(Físico!Z52)),0)</f>
        <v>0</v>
      </c>
      <c r="AB52">
        <f>IFERROR((VLOOKUP($A52,delibe,12,0)*(Físico!AA52)),0)</f>
        <v>0</v>
      </c>
      <c r="AC52" s="1">
        <f t="shared" si="1"/>
        <v>0</v>
      </c>
    </row>
    <row r="53" spans="1:29" x14ac:dyDescent="0.25">
      <c r="A53">
        <f t="shared" si="0"/>
        <v>408020555</v>
      </c>
      <c r="B53" t="s">
        <v>145</v>
      </c>
      <c r="C53">
        <f>IFERROR((VLOOKUP($A53,delibe,12,0)*(Físico!B53)),0)</f>
        <v>0</v>
      </c>
      <c r="D53">
        <f>IFERROR((VLOOKUP($A53,delibe,12,0)*(Físico!C53)),0)</f>
        <v>0</v>
      </c>
      <c r="E53">
        <f>IFERROR((VLOOKUP($A53,delibe,12,0)*(Físico!D53)),0)</f>
        <v>0</v>
      </c>
      <c r="F53">
        <f>IFERROR((VLOOKUP($A53,delibe,12,0)*(Físico!E53)),0)</f>
        <v>0</v>
      </c>
      <c r="G53">
        <f>IFERROR((VLOOKUP($A53,delibe,12,0)*(Físico!F53)),0)</f>
        <v>0</v>
      </c>
      <c r="H53">
        <f>IFERROR((VLOOKUP($A53,delibe,12,0)*(Físico!G53)),0)</f>
        <v>0</v>
      </c>
      <c r="I53">
        <f>IFERROR((VLOOKUP($A53,delibe,12,0)*(Físico!H53)),0)</f>
        <v>0</v>
      </c>
      <c r="J53">
        <f>IFERROR((VLOOKUP($A53,delibe,12,0)*(Físico!I53)),0)</f>
        <v>0</v>
      </c>
      <c r="K53">
        <f>IFERROR((VLOOKUP($A53,delibe,12,0)*(Físico!J53)),0)</f>
        <v>203.12</v>
      </c>
      <c r="L53">
        <f>IFERROR((VLOOKUP($A53,delibe,12,0)*(Físico!K53)),0)</f>
        <v>0</v>
      </c>
      <c r="M53">
        <f>IFERROR((VLOOKUP($A53,delibe,12,0)*(Físico!L53)),0)</f>
        <v>0</v>
      </c>
      <c r="N53">
        <f>IFERROR((VLOOKUP($A53,delibe,12,0)*(Físico!M53)),0)</f>
        <v>0</v>
      </c>
      <c r="O53">
        <f>IFERROR((VLOOKUP($A53,delibe,12,0)*(Físico!N53)),0)</f>
        <v>0</v>
      </c>
      <c r="P53">
        <f>IFERROR((VLOOKUP($A53,delibe,12,0)*(Físico!O53)),0)</f>
        <v>0</v>
      </c>
      <c r="Q53">
        <f>IFERROR((VLOOKUP($A53,delibe,12,0)*(Físico!P53)),0)</f>
        <v>0</v>
      </c>
      <c r="R53">
        <f>IFERROR((VLOOKUP($A53,delibe,12,0)*(Físico!Q53)),0)</f>
        <v>0</v>
      </c>
      <c r="S53">
        <f>IFERROR((VLOOKUP($A53,delibe,12,0)*(Físico!R53)),0)</f>
        <v>0</v>
      </c>
      <c r="T53">
        <f>IFERROR((VLOOKUP($A53,delibe,12,0)*(Físico!S53)),0)</f>
        <v>0</v>
      </c>
      <c r="U53">
        <f>IFERROR((VLOOKUP($A53,delibe,12,0)*(Físico!T53)),0)</f>
        <v>0</v>
      </c>
      <c r="V53">
        <f>IFERROR((VLOOKUP($A53,delibe,12,0)*(Físico!U53)),0)</f>
        <v>0</v>
      </c>
      <c r="W53">
        <f>IFERROR((VLOOKUP($A53,delibe,12,0)*(Físico!V53)),0)</f>
        <v>0</v>
      </c>
      <c r="X53">
        <f>IFERROR((VLOOKUP($A53,delibe,12,0)*(Físico!W53)),0)</f>
        <v>0</v>
      </c>
      <c r="Y53">
        <f>IFERROR((VLOOKUP($A53,delibe,12,0)*(Físico!X53)),0)</f>
        <v>0</v>
      </c>
      <c r="Z53">
        <f>IFERROR((VLOOKUP($A53,delibe,12,0)*(Físico!Y53)),0)</f>
        <v>0</v>
      </c>
      <c r="AA53">
        <f>IFERROR((VLOOKUP($A53,delibe,12,0)*(Físico!Z53)),0)</f>
        <v>0</v>
      </c>
      <c r="AB53">
        <f>IFERROR((VLOOKUP($A53,delibe,12,0)*(Físico!AA53)),0)</f>
        <v>0</v>
      </c>
      <c r="AC53" s="1">
        <f t="shared" si="1"/>
        <v>203.12</v>
      </c>
    </row>
    <row r="54" spans="1:29" x14ac:dyDescent="0.25">
      <c r="A54">
        <f t="shared" si="0"/>
        <v>408020601</v>
      </c>
      <c r="B54" t="s">
        <v>146</v>
      </c>
      <c r="C54">
        <f>IFERROR((VLOOKUP($A54,delibe,12,0)*(Físico!B54)),0)</f>
        <v>0</v>
      </c>
      <c r="D54">
        <f>IFERROR((VLOOKUP($A54,delibe,12,0)*(Físico!C54)),0)</f>
        <v>0</v>
      </c>
      <c r="E54">
        <f>IFERROR((VLOOKUP($A54,delibe,12,0)*(Físico!D54)),0)</f>
        <v>0</v>
      </c>
      <c r="F54">
        <f>IFERROR((VLOOKUP($A54,delibe,12,0)*(Físico!E54)),0)</f>
        <v>0</v>
      </c>
      <c r="G54">
        <f>IFERROR((VLOOKUP($A54,delibe,12,0)*(Físico!F54)),0)</f>
        <v>0</v>
      </c>
      <c r="H54">
        <f>IFERROR((VLOOKUP($A54,delibe,12,0)*(Físico!G54)),0)</f>
        <v>0</v>
      </c>
      <c r="I54">
        <f>IFERROR((VLOOKUP($A54,delibe,12,0)*(Físico!H54)),0)</f>
        <v>0</v>
      </c>
      <c r="J54">
        <f>IFERROR((VLOOKUP($A54,delibe,12,0)*(Físico!I54)),0)</f>
        <v>0</v>
      </c>
      <c r="K54">
        <f>IFERROR((VLOOKUP($A54,delibe,12,0)*(Físico!J54)),0)</f>
        <v>0</v>
      </c>
      <c r="L54">
        <f>IFERROR((VLOOKUP($A54,delibe,12,0)*(Físico!K54)),0)</f>
        <v>0</v>
      </c>
      <c r="M54">
        <f>IFERROR((VLOOKUP($A54,delibe,12,0)*(Físico!L54)),0)</f>
        <v>0</v>
      </c>
      <c r="N54">
        <f>IFERROR((VLOOKUP($A54,delibe,12,0)*(Físico!M54)),0)</f>
        <v>0</v>
      </c>
      <c r="O54">
        <f>IFERROR((VLOOKUP($A54,delibe,12,0)*(Físico!N54)),0)</f>
        <v>0</v>
      </c>
      <c r="P54">
        <f>IFERROR((VLOOKUP($A54,delibe,12,0)*(Físico!O54)),0)</f>
        <v>0</v>
      </c>
      <c r="Q54">
        <f>IFERROR((VLOOKUP($A54,delibe,12,0)*(Físico!P54)),0)</f>
        <v>0</v>
      </c>
      <c r="R54">
        <f>IFERROR((VLOOKUP($A54,delibe,12,0)*(Físico!Q54)),0)</f>
        <v>0</v>
      </c>
      <c r="S54">
        <f>IFERROR((VLOOKUP($A54,delibe,12,0)*(Físico!R54)),0)</f>
        <v>0</v>
      </c>
      <c r="T54">
        <f>IFERROR((VLOOKUP($A54,delibe,12,0)*(Físico!S54)),0)</f>
        <v>0</v>
      </c>
      <c r="U54">
        <f>IFERROR((VLOOKUP($A54,delibe,12,0)*(Físico!T54)),0)</f>
        <v>0</v>
      </c>
      <c r="V54">
        <f>IFERROR((VLOOKUP($A54,delibe,12,0)*(Físico!U54)),0)</f>
        <v>0</v>
      </c>
      <c r="W54">
        <f>IFERROR((VLOOKUP($A54,delibe,12,0)*(Físico!V54)),0)</f>
        <v>0</v>
      </c>
      <c r="X54">
        <f>IFERROR((VLOOKUP($A54,delibe,12,0)*(Físico!W54)),0)</f>
        <v>0</v>
      </c>
      <c r="Y54">
        <f>IFERROR((VLOOKUP($A54,delibe,12,0)*(Físico!X54)),0)</f>
        <v>0</v>
      </c>
      <c r="Z54">
        <f>IFERROR((VLOOKUP($A54,delibe,12,0)*(Físico!Y54)),0)</f>
        <v>0</v>
      </c>
      <c r="AA54">
        <f>IFERROR((VLOOKUP($A54,delibe,12,0)*(Físico!Z54)),0)</f>
        <v>0</v>
      </c>
      <c r="AB54">
        <f>IFERROR((VLOOKUP($A54,delibe,12,0)*(Físico!AA54)),0)</f>
        <v>0</v>
      </c>
      <c r="AC54" s="1">
        <f t="shared" si="1"/>
        <v>0</v>
      </c>
    </row>
    <row r="55" spans="1:29" x14ac:dyDescent="0.25">
      <c r="A55">
        <f t="shared" si="0"/>
        <v>408030070</v>
      </c>
      <c r="B55" t="s">
        <v>68</v>
      </c>
      <c r="C55">
        <f>IFERROR((VLOOKUP($A55,delibe,12,0)*(Físico!B55)),0)</f>
        <v>0</v>
      </c>
      <c r="D55">
        <f>IFERROR((VLOOKUP($A55,delibe,12,0)*(Físico!C55)),0)</f>
        <v>0</v>
      </c>
      <c r="E55">
        <f>IFERROR((VLOOKUP($A55,delibe,12,0)*(Físico!D55)),0)</f>
        <v>0</v>
      </c>
      <c r="F55">
        <f>IFERROR((VLOOKUP($A55,delibe,12,0)*(Físico!E55)),0)</f>
        <v>0</v>
      </c>
      <c r="G55">
        <f>IFERROR((VLOOKUP($A55,delibe,12,0)*(Físico!F55)),0)</f>
        <v>0</v>
      </c>
      <c r="H55">
        <f>IFERROR((VLOOKUP($A55,delibe,12,0)*(Físico!G55)),0)</f>
        <v>0</v>
      </c>
      <c r="I55">
        <f>IFERROR((VLOOKUP($A55,delibe,12,0)*(Físico!H55)),0)</f>
        <v>0</v>
      </c>
      <c r="J55">
        <f>IFERROR((VLOOKUP($A55,delibe,12,0)*(Físico!I55)),0)</f>
        <v>0</v>
      </c>
      <c r="K55">
        <f>IFERROR((VLOOKUP($A55,delibe,12,0)*(Físico!J55)),0)</f>
        <v>0</v>
      </c>
      <c r="L55">
        <f>IFERROR((VLOOKUP($A55,delibe,12,0)*(Físico!K55)),0)</f>
        <v>0</v>
      </c>
      <c r="M55">
        <f>IFERROR((VLOOKUP($A55,delibe,12,0)*(Físico!L55)),0)</f>
        <v>0</v>
      </c>
      <c r="N55">
        <f>IFERROR((VLOOKUP($A55,delibe,12,0)*(Físico!M55)),0)</f>
        <v>0</v>
      </c>
      <c r="O55">
        <f>IFERROR((VLOOKUP($A55,delibe,12,0)*(Físico!N55)),0)</f>
        <v>0</v>
      </c>
      <c r="P55">
        <f>IFERROR((VLOOKUP($A55,delibe,12,0)*(Físico!O55)),0)</f>
        <v>0</v>
      </c>
      <c r="Q55">
        <f>IFERROR((VLOOKUP($A55,delibe,12,0)*(Físico!P55)),0)</f>
        <v>0</v>
      </c>
      <c r="R55">
        <f>IFERROR((VLOOKUP($A55,delibe,12,0)*(Físico!Q55)),0)</f>
        <v>0</v>
      </c>
      <c r="S55">
        <f>IFERROR((VLOOKUP($A55,delibe,12,0)*(Físico!R55)),0)</f>
        <v>0</v>
      </c>
      <c r="T55">
        <f>IFERROR((VLOOKUP($A55,delibe,12,0)*(Físico!S55)),0)</f>
        <v>0</v>
      </c>
      <c r="U55">
        <f>IFERROR((VLOOKUP($A55,delibe,12,0)*(Físico!T55)),0)</f>
        <v>0</v>
      </c>
      <c r="V55">
        <f>IFERROR((VLOOKUP($A55,delibe,12,0)*(Físico!U55)),0)</f>
        <v>0</v>
      </c>
      <c r="W55">
        <f>IFERROR((VLOOKUP($A55,delibe,12,0)*(Físico!V55)),0)</f>
        <v>0</v>
      </c>
      <c r="X55">
        <f>IFERROR((VLOOKUP($A55,delibe,12,0)*(Físico!W55)),0)</f>
        <v>0</v>
      </c>
      <c r="Y55">
        <f>IFERROR((VLOOKUP($A55,delibe,12,0)*(Físico!X55)),0)</f>
        <v>0</v>
      </c>
      <c r="Z55">
        <f>IFERROR((VLOOKUP($A55,delibe,12,0)*(Físico!Y55)),0)</f>
        <v>0</v>
      </c>
      <c r="AA55">
        <f>IFERROR((VLOOKUP($A55,delibe,12,0)*(Físico!Z55)),0)</f>
        <v>0</v>
      </c>
      <c r="AB55">
        <f>IFERROR((VLOOKUP($A55,delibe,12,0)*(Físico!AA55)),0)</f>
        <v>0</v>
      </c>
      <c r="AC55" s="1">
        <f t="shared" si="1"/>
        <v>0</v>
      </c>
    </row>
    <row r="56" spans="1:29" x14ac:dyDescent="0.25">
      <c r="A56">
        <f t="shared" si="0"/>
        <v>408030089</v>
      </c>
      <c r="B56" t="s">
        <v>147</v>
      </c>
      <c r="C56">
        <f>IFERROR((VLOOKUP($A56,delibe,12,0)*(Físico!B56)),0)</f>
        <v>0</v>
      </c>
      <c r="D56">
        <f>IFERROR((VLOOKUP($A56,delibe,12,0)*(Físico!C56)),0)</f>
        <v>0</v>
      </c>
      <c r="E56">
        <f>IFERROR((VLOOKUP($A56,delibe,12,0)*(Físico!D56)),0)</f>
        <v>0</v>
      </c>
      <c r="F56">
        <f>IFERROR((VLOOKUP($A56,delibe,12,0)*(Físico!E56)),0)</f>
        <v>0</v>
      </c>
      <c r="G56">
        <f>IFERROR((VLOOKUP($A56,delibe,12,0)*(Físico!F56)),0)</f>
        <v>0</v>
      </c>
      <c r="H56">
        <f>IFERROR((VLOOKUP($A56,delibe,12,0)*(Físico!G56)),0)</f>
        <v>0</v>
      </c>
      <c r="I56">
        <f>IFERROR((VLOOKUP($A56,delibe,12,0)*(Físico!H56)),0)</f>
        <v>0</v>
      </c>
      <c r="J56">
        <f>IFERROR((VLOOKUP($A56,delibe,12,0)*(Físico!I56)),0)</f>
        <v>0</v>
      </c>
      <c r="K56">
        <f>IFERROR((VLOOKUP($A56,delibe,12,0)*(Físico!J56)),0)</f>
        <v>0</v>
      </c>
      <c r="L56">
        <f>IFERROR((VLOOKUP($A56,delibe,12,0)*(Físico!K56)),0)</f>
        <v>0</v>
      </c>
      <c r="M56">
        <f>IFERROR((VLOOKUP($A56,delibe,12,0)*(Físico!L56)),0)</f>
        <v>0</v>
      </c>
      <c r="N56">
        <f>IFERROR((VLOOKUP($A56,delibe,12,0)*(Físico!M56)),0)</f>
        <v>0</v>
      </c>
      <c r="O56">
        <f>IFERROR((VLOOKUP($A56,delibe,12,0)*(Físico!N56)),0)</f>
        <v>0</v>
      </c>
      <c r="P56">
        <f>IFERROR((VLOOKUP($A56,delibe,12,0)*(Físico!O56)),0)</f>
        <v>0</v>
      </c>
      <c r="Q56">
        <f>IFERROR((VLOOKUP($A56,delibe,12,0)*(Físico!P56)),0)</f>
        <v>0</v>
      </c>
      <c r="R56">
        <f>IFERROR((VLOOKUP($A56,delibe,12,0)*(Físico!Q56)),0)</f>
        <v>0</v>
      </c>
      <c r="S56">
        <f>IFERROR((VLOOKUP($A56,delibe,12,0)*(Físico!R56)),0)</f>
        <v>0</v>
      </c>
      <c r="T56">
        <f>IFERROR((VLOOKUP($A56,delibe,12,0)*(Físico!S56)),0)</f>
        <v>0</v>
      </c>
      <c r="U56">
        <f>IFERROR((VLOOKUP($A56,delibe,12,0)*(Físico!T56)),0)</f>
        <v>0</v>
      </c>
      <c r="V56">
        <f>IFERROR((VLOOKUP($A56,delibe,12,0)*(Físico!U56)),0)</f>
        <v>0</v>
      </c>
      <c r="W56">
        <f>IFERROR((VLOOKUP($A56,delibe,12,0)*(Físico!V56)),0)</f>
        <v>0</v>
      </c>
      <c r="X56">
        <f>IFERROR((VLOOKUP($A56,delibe,12,0)*(Físico!W56)),0)</f>
        <v>0</v>
      </c>
      <c r="Y56">
        <f>IFERROR((VLOOKUP($A56,delibe,12,0)*(Físico!X56)),0)</f>
        <v>0</v>
      </c>
      <c r="Z56">
        <f>IFERROR((VLOOKUP($A56,delibe,12,0)*(Físico!Y56)),0)</f>
        <v>0</v>
      </c>
      <c r="AA56">
        <f>IFERROR((VLOOKUP($A56,delibe,12,0)*(Físico!Z56)),0)</f>
        <v>0</v>
      </c>
      <c r="AB56">
        <f>IFERROR((VLOOKUP($A56,delibe,12,0)*(Físico!AA56)),0)</f>
        <v>0</v>
      </c>
      <c r="AC56" s="1">
        <f t="shared" si="1"/>
        <v>0</v>
      </c>
    </row>
    <row r="57" spans="1:29" x14ac:dyDescent="0.25">
      <c r="A57">
        <f t="shared" si="0"/>
        <v>408030100</v>
      </c>
      <c r="B57" t="s">
        <v>69</v>
      </c>
      <c r="C57">
        <f>IFERROR((VLOOKUP($A57,delibe,12,0)*(Físico!B57)),0)</f>
        <v>0</v>
      </c>
      <c r="D57">
        <f>IFERROR((VLOOKUP($A57,delibe,12,0)*(Físico!C57)),0)</f>
        <v>0</v>
      </c>
      <c r="E57">
        <f>IFERROR((VLOOKUP($A57,delibe,12,0)*(Físico!D57)),0)</f>
        <v>0</v>
      </c>
      <c r="F57">
        <f>IFERROR((VLOOKUP($A57,delibe,12,0)*(Físico!E57)),0)</f>
        <v>0</v>
      </c>
      <c r="G57">
        <f>IFERROR((VLOOKUP($A57,delibe,12,0)*(Físico!F57)),0)</f>
        <v>0</v>
      </c>
      <c r="H57">
        <f>IFERROR((VLOOKUP($A57,delibe,12,0)*(Físico!G57)),0)</f>
        <v>0</v>
      </c>
      <c r="I57">
        <f>IFERROR((VLOOKUP($A57,delibe,12,0)*(Físico!H57)),0)</f>
        <v>0</v>
      </c>
      <c r="J57">
        <f>IFERROR((VLOOKUP($A57,delibe,12,0)*(Físico!I57)),0)</f>
        <v>0</v>
      </c>
      <c r="K57">
        <f>IFERROR((VLOOKUP($A57,delibe,12,0)*(Físico!J57)),0)</f>
        <v>0</v>
      </c>
      <c r="L57">
        <f>IFERROR((VLOOKUP($A57,delibe,12,0)*(Físico!K57)),0)</f>
        <v>0</v>
      </c>
      <c r="M57">
        <f>IFERROR((VLOOKUP($A57,delibe,12,0)*(Físico!L57)),0)</f>
        <v>0</v>
      </c>
      <c r="N57">
        <f>IFERROR((VLOOKUP($A57,delibe,12,0)*(Físico!M57)),0)</f>
        <v>0</v>
      </c>
      <c r="O57">
        <f>IFERROR((VLOOKUP($A57,delibe,12,0)*(Físico!N57)),0)</f>
        <v>0</v>
      </c>
      <c r="P57">
        <f>IFERROR((VLOOKUP($A57,delibe,12,0)*(Físico!O57)),0)</f>
        <v>0</v>
      </c>
      <c r="Q57">
        <f>IFERROR((VLOOKUP($A57,delibe,12,0)*(Físico!P57)),0)</f>
        <v>0</v>
      </c>
      <c r="R57">
        <f>IFERROR((VLOOKUP($A57,delibe,12,0)*(Físico!Q57)),0)</f>
        <v>0</v>
      </c>
      <c r="S57">
        <f>IFERROR((VLOOKUP($A57,delibe,12,0)*(Físico!R57)),0)</f>
        <v>0</v>
      </c>
      <c r="T57">
        <f>IFERROR((VLOOKUP($A57,delibe,12,0)*(Físico!S57)),0)</f>
        <v>0</v>
      </c>
      <c r="U57">
        <f>IFERROR((VLOOKUP($A57,delibe,12,0)*(Físico!T57)),0)</f>
        <v>0</v>
      </c>
      <c r="V57">
        <f>IFERROR((VLOOKUP($A57,delibe,12,0)*(Físico!U57)),0)</f>
        <v>0</v>
      </c>
      <c r="W57">
        <f>IFERROR((VLOOKUP($A57,delibe,12,0)*(Físico!V57)),0)</f>
        <v>0</v>
      </c>
      <c r="X57">
        <f>IFERROR((VLOOKUP($A57,delibe,12,0)*(Físico!W57)),0)</f>
        <v>0</v>
      </c>
      <c r="Y57">
        <f>IFERROR((VLOOKUP($A57,delibe,12,0)*(Físico!X57)),0)</f>
        <v>0</v>
      </c>
      <c r="Z57">
        <f>IFERROR((VLOOKUP($A57,delibe,12,0)*(Físico!Y57)),0)</f>
        <v>0</v>
      </c>
      <c r="AA57">
        <f>IFERROR((VLOOKUP($A57,delibe,12,0)*(Físico!Z57)),0)</f>
        <v>0</v>
      </c>
      <c r="AB57">
        <f>IFERROR((VLOOKUP($A57,delibe,12,0)*(Físico!AA57)),0)</f>
        <v>0</v>
      </c>
      <c r="AC57" s="1">
        <f t="shared" si="1"/>
        <v>0</v>
      </c>
    </row>
    <row r="58" spans="1:29" x14ac:dyDescent="0.25">
      <c r="A58">
        <f t="shared" si="0"/>
        <v>408030119</v>
      </c>
      <c r="B58" t="s">
        <v>70</v>
      </c>
      <c r="C58">
        <f>IFERROR((VLOOKUP($A58,delibe,12,0)*(Físico!B58)),0)</f>
        <v>0</v>
      </c>
      <c r="D58">
        <f>IFERROR((VLOOKUP($A58,delibe,12,0)*(Físico!C58)),0)</f>
        <v>0</v>
      </c>
      <c r="E58">
        <f>IFERROR((VLOOKUP($A58,delibe,12,0)*(Físico!D58)),0)</f>
        <v>0</v>
      </c>
      <c r="F58">
        <f>IFERROR((VLOOKUP($A58,delibe,12,0)*(Físico!E58)),0)</f>
        <v>0</v>
      </c>
      <c r="G58">
        <f>IFERROR((VLOOKUP($A58,delibe,12,0)*(Físico!F58)),0)</f>
        <v>0</v>
      </c>
      <c r="H58">
        <f>IFERROR((VLOOKUP($A58,delibe,12,0)*(Físico!G58)),0)</f>
        <v>0</v>
      </c>
      <c r="I58">
        <f>IFERROR((VLOOKUP($A58,delibe,12,0)*(Físico!H58)),0)</f>
        <v>0</v>
      </c>
      <c r="J58">
        <f>IFERROR((VLOOKUP($A58,delibe,12,0)*(Físico!I58)),0)</f>
        <v>0</v>
      </c>
      <c r="K58">
        <f>IFERROR((VLOOKUP($A58,delibe,12,0)*(Físico!J58)),0)</f>
        <v>0</v>
      </c>
      <c r="L58">
        <f>IFERROR((VLOOKUP($A58,delibe,12,0)*(Físico!K58)),0)</f>
        <v>0</v>
      </c>
      <c r="M58">
        <f>IFERROR((VLOOKUP($A58,delibe,12,0)*(Físico!L58)),0)</f>
        <v>0</v>
      </c>
      <c r="N58">
        <f>IFERROR((VLOOKUP($A58,delibe,12,0)*(Físico!M58)),0)</f>
        <v>0</v>
      </c>
      <c r="O58">
        <f>IFERROR((VLOOKUP($A58,delibe,12,0)*(Físico!N58)),0)</f>
        <v>0</v>
      </c>
      <c r="P58">
        <f>IFERROR((VLOOKUP($A58,delibe,12,0)*(Físico!O58)),0)</f>
        <v>0</v>
      </c>
      <c r="Q58">
        <f>IFERROR((VLOOKUP($A58,delibe,12,0)*(Físico!P58)),0)</f>
        <v>0</v>
      </c>
      <c r="R58">
        <f>IFERROR((VLOOKUP($A58,delibe,12,0)*(Físico!Q58)),0)</f>
        <v>0</v>
      </c>
      <c r="S58">
        <f>IFERROR((VLOOKUP($A58,delibe,12,0)*(Físico!R58)),0)</f>
        <v>0</v>
      </c>
      <c r="T58">
        <f>IFERROR((VLOOKUP($A58,delibe,12,0)*(Físico!S58)),0)</f>
        <v>0</v>
      </c>
      <c r="U58">
        <f>IFERROR((VLOOKUP($A58,delibe,12,0)*(Físico!T58)),0)</f>
        <v>0</v>
      </c>
      <c r="V58">
        <f>IFERROR((VLOOKUP($A58,delibe,12,0)*(Físico!U58)),0)</f>
        <v>0</v>
      </c>
      <c r="W58">
        <f>IFERROR((VLOOKUP($A58,delibe,12,0)*(Físico!V58)),0)</f>
        <v>0</v>
      </c>
      <c r="X58">
        <f>IFERROR((VLOOKUP($A58,delibe,12,0)*(Físico!W58)),0)</f>
        <v>0</v>
      </c>
      <c r="Y58">
        <f>IFERROR((VLOOKUP($A58,delibe,12,0)*(Físico!X58)),0)</f>
        <v>0</v>
      </c>
      <c r="Z58">
        <f>IFERROR((VLOOKUP($A58,delibe,12,0)*(Físico!Y58)),0)</f>
        <v>0</v>
      </c>
      <c r="AA58">
        <f>IFERROR((VLOOKUP($A58,delibe,12,0)*(Físico!Z58)),0)</f>
        <v>0</v>
      </c>
      <c r="AB58">
        <f>IFERROR((VLOOKUP($A58,delibe,12,0)*(Físico!AA58)),0)</f>
        <v>0</v>
      </c>
      <c r="AC58" s="1">
        <f t="shared" si="1"/>
        <v>0</v>
      </c>
    </row>
    <row r="59" spans="1:29" x14ac:dyDescent="0.25">
      <c r="A59">
        <f t="shared" si="0"/>
        <v>408030143</v>
      </c>
      <c r="B59" t="s">
        <v>148</v>
      </c>
      <c r="C59">
        <f>IFERROR((VLOOKUP($A59,delibe,12,0)*(Físico!B59)),0)</f>
        <v>0</v>
      </c>
      <c r="D59">
        <f>IFERROR((VLOOKUP($A59,delibe,12,0)*(Físico!C59)),0)</f>
        <v>0</v>
      </c>
      <c r="E59">
        <f>IFERROR((VLOOKUP($A59,delibe,12,0)*(Físico!D59)),0)</f>
        <v>0</v>
      </c>
      <c r="F59">
        <f>IFERROR((VLOOKUP($A59,delibe,12,0)*(Físico!E59)),0)</f>
        <v>0</v>
      </c>
      <c r="G59">
        <f>IFERROR((VLOOKUP($A59,delibe,12,0)*(Físico!F59)),0)</f>
        <v>0</v>
      </c>
      <c r="H59">
        <f>IFERROR((VLOOKUP($A59,delibe,12,0)*(Físico!G59)),0)</f>
        <v>0</v>
      </c>
      <c r="I59">
        <f>IFERROR((VLOOKUP($A59,delibe,12,0)*(Físico!H59)),0)</f>
        <v>0</v>
      </c>
      <c r="J59">
        <f>IFERROR((VLOOKUP($A59,delibe,12,0)*(Físico!I59)),0)</f>
        <v>0</v>
      </c>
      <c r="K59">
        <f>IFERROR((VLOOKUP($A59,delibe,12,0)*(Físico!J59)),0)</f>
        <v>0</v>
      </c>
      <c r="L59">
        <f>IFERROR((VLOOKUP($A59,delibe,12,0)*(Físico!K59)),0)</f>
        <v>0</v>
      </c>
      <c r="M59">
        <f>IFERROR((VLOOKUP($A59,delibe,12,0)*(Físico!L59)),0)</f>
        <v>0</v>
      </c>
      <c r="N59">
        <f>IFERROR((VLOOKUP($A59,delibe,12,0)*(Físico!M59)),0)</f>
        <v>0</v>
      </c>
      <c r="O59">
        <f>IFERROR((VLOOKUP($A59,delibe,12,0)*(Físico!N59)),0)</f>
        <v>0</v>
      </c>
      <c r="P59">
        <f>IFERROR((VLOOKUP($A59,delibe,12,0)*(Físico!O59)),0)</f>
        <v>0</v>
      </c>
      <c r="Q59">
        <f>IFERROR((VLOOKUP($A59,delibe,12,0)*(Físico!P59)),0)</f>
        <v>0</v>
      </c>
      <c r="R59">
        <f>IFERROR((VLOOKUP($A59,delibe,12,0)*(Físico!Q59)),0)</f>
        <v>0</v>
      </c>
      <c r="S59">
        <f>IFERROR((VLOOKUP($A59,delibe,12,0)*(Físico!R59)),0)</f>
        <v>0</v>
      </c>
      <c r="T59">
        <f>IFERROR((VLOOKUP($A59,delibe,12,0)*(Físico!S59)),0)</f>
        <v>0</v>
      </c>
      <c r="U59">
        <f>IFERROR((VLOOKUP($A59,delibe,12,0)*(Físico!T59)),0)</f>
        <v>0</v>
      </c>
      <c r="V59">
        <f>IFERROR((VLOOKUP($A59,delibe,12,0)*(Físico!U59)),0)</f>
        <v>0</v>
      </c>
      <c r="W59">
        <f>IFERROR((VLOOKUP($A59,delibe,12,0)*(Físico!V59)),0)</f>
        <v>0</v>
      </c>
      <c r="X59">
        <f>IFERROR((VLOOKUP($A59,delibe,12,0)*(Físico!W59)),0)</f>
        <v>0</v>
      </c>
      <c r="Y59">
        <f>IFERROR((VLOOKUP($A59,delibe,12,0)*(Físico!X59)),0)</f>
        <v>0</v>
      </c>
      <c r="Z59">
        <f>IFERROR((VLOOKUP($A59,delibe,12,0)*(Físico!Y59)),0)</f>
        <v>0</v>
      </c>
      <c r="AA59">
        <f>IFERROR((VLOOKUP($A59,delibe,12,0)*(Físico!Z59)),0)</f>
        <v>0</v>
      </c>
      <c r="AB59">
        <f>IFERROR((VLOOKUP($A59,delibe,12,0)*(Físico!AA59)),0)</f>
        <v>0</v>
      </c>
      <c r="AC59" s="1">
        <f t="shared" si="1"/>
        <v>0</v>
      </c>
    </row>
    <row r="60" spans="1:29" x14ac:dyDescent="0.25">
      <c r="A60">
        <f t="shared" si="0"/>
        <v>408030160</v>
      </c>
      <c r="B60" t="s">
        <v>149</v>
      </c>
      <c r="C60">
        <f>IFERROR((VLOOKUP($A60,delibe,12,0)*(Físico!B60)),0)</f>
        <v>0</v>
      </c>
      <c r="D60">
        <f>IFERROR((VLOOKUP($A60,delibe,12,0)*(Físico!C60)),0)</f>
        <v>0</v>
      </c>
      <c r="E60">
        <f>IFERROR((VLOOKUP($A60,delibe,12,0)*(Físico!D60)),0)</f>
        <v>0</v>
      </c>
      <c r="F60">
        <f>IFERROR((VLOOKUP($A60,delibe,12,0)*(Físico!E60)),0)</f>
        <v>0</v>
      </c>
      <c r="G60">
        <f>IFERROR((VLOOKUP($A60,delibe,12,0)*(Físico!F60)),0)</f>
        <v>0</v>
      </c>
      <c r="H60">
        <f>IFERROR((VLOOKUP($A60,delibe,12,0)*(Físico!G60)),0)</f>
        <v>0</v>
      </c>
      <c r="I60">
        <f>IFERROR((VLOOKUP($A60,delibe,12,0)*(Físico!H60)),0)</f>
        <v>0</v>
      </c>
      <c r="J60">
        <f>IFERROR((VLOOKUP($A60,delibe,12,0)*(Físico!I60)),0)</f>
        <v>0</v>
      </c>
      <c r="K60">
        <f>IFERROR((VLOOKUP($A60,delibe,12,0)*(Físico!J60)),0)</f>
        <v>0</v>
      </c>
      <c r="L60">
        <f>IFERROR((VLOOKUP($A60,delibe,12,0)*(Físico!K60)),0)</f>
        <v>0</v>
      </c>
      <c r="M60">
        <f>IFERROR((VLOOKUP($A60,delibe,12,0)*(Físico!L60)),0)</f>
        <v>0</v>
      </c>
      <c r="N60">
        <f>IFERROR((VLOOKUP($A60,delibe,12,0)*(Físico!M60)),0)</f>
        <v>0</v>
      </c>
      <c r="O60">
        <f>IFERROR((VLOOKUP($A60,delibe,12,0)*(Físico!N60)),0)</f>
        <v>0</v>
      </c>
      <c r="P60">
        <f>IFERROR((VLOOKUP($A60,delibe,12,0)*(Físico!O60)),0)</f>
        <v>0</v>
      </c>
      <c r="Q60">
        <f>IFERROR((VLOOKUP($A60,delibe,12,0)*(Físico!P60)),0)</f>
        <v>0</v>
      </c>
      <c r="R60">
        <f>IFERROR((VLOOKUP($A60,delibe,12,0)*(Físico!Q60)),0)</f>
        <v>0</v>
      </c>
      <c r="S60">
        <f>IFERROR((VLOOKUP($A60,delibe,12,0)*(Físico!R60)),0)</f>
        <v>0</v>
      </c>
      <c r="T60">
        <f>IFERROR((VLOOKUP($A60,delibe,12,0)*(Físico!S60)),0)</f>
        <v>0</v>
      </c>
      <c r="U60">
        <f>IFERROR((VLOOKUP($A60,delibe,12,0)*(Físico!T60)),0)</f>
        <v>0</v>
      </c>
      <c r="V60">
        <f>IFERROR((VLOOKUP($A60,delibe,12,0)*(Físico!U60)),0)</f>
        <v>0</v>
      </c>
      <c r="W60">
        <f>IFERROR((VLOOKUP($A60,delibe,12,0)*(Físico!V60)),0)</f>
        <v>0</v>
      </c>
      <c r="X60">
        <f>IFERROR((VLOOKUP($A60,delibe,12,0)*(Físico!W60)),0)</f>
        <v>0</v>
      </c>
      <c r="Y60">
        <f>IFERROR((VLOOKUP($A60,delibe,12,0)*(Físico!X60)),0)</f>
        <v>0</v>
      </c>
      <c r="Z60">
        <f>IFERROR((VLOOKUP($A60,delibe,12,0)*(Físico!Y60)),0)</f>
        <v>0</v>
      </c>
      <c r="AA60">
        <f>IFERROR((VLOOKUP($A60,delibe,12,0)*(Físico!Z60)),0)</f>
        <v>0</v>
      </c>
      <c r="AB60">
        <f>IFERROR((VLOOKUP($A60,delibe,12,0)*(Físico!AA60)),0)</f>
        <v>0</v>
      </c>
      <c r="AC60" s="1">
        <f t="shared" si="1"/>
        <v>0</v>
      </c>
    </row>
    <row r="61" spans="1:29" x14ac:dyDescent="0.25">
      <c r="A61">
        <f t="shared" si="0"/>
        <v>408030259</v>
      </c>
      <c r="B61" t="s">
        <v>150</v>
      </c>
      <c r="C61">
        <f>IFERROR((VLOOKUP($A61,delibe,12,0)*(Físico!B61)),0)</f>
        <v>0</v>
      </c>
      <c r="D61">
        <f>IFERROR((VLOOKUP($A61,delibe,12,0)*(Físico!C61)),0)</f>
        <v>0</v>
      </c>
      <c r="E61">
        <f>IFERROR((VLOOKUP($A61,delibe,12,0)*(Físico!D61)),0)</f>
        <v>0</v>
      </c>
      <c r="F61">
        <f>IFERROR((VLOOKUP($A61,delibe,12,0)*(Físico!E61)),0)</f>
        <v>0</v>
      </c>
      <c r="G61">
        <f>IFERROR((VLOOKUP($A61,delibe,12,0)*(Físico!F61)),0)</f>
        <v>0</v>
      </c>
      <c r="H61">
        <f>IFERROR((VLOOKUP($A61,delibe,12,0)*(Físico!G61)),0)</f>
        <v>0</v>
      </c>
      <c r="I61">
        <f>IFERROR((VLOOKUP($A61,delibe,12,0)*(Físico!H61)),0)</f>
        <v>0</v>
      </c>
      <c r="J61">
        <f>IFERROR((VLOOKUP($A61,delibe,12,0)*(Físico!I61)),0)</f>
        <v>0</v>
      </c>
      <c r="K61">
        <f>IFERROR((VLOOKUP($A61,delibe,12,0)*(Físico!J61)),0)</f>
        <v>0</v>
      </c>
      <c r="L61">
        <f>IFERROR((VLOOKUP($A61,delibe,12,0)*(Físico!K61)),0)</f>
        <v>0</v>
      </c>
      <c r="M61">
        <f>IFERROR((VLOOKUP($A61,delibe,12,0)*(Físico!L61)),0)</f>
        <v>0</v>
      </c>
      <c r="N61">
        <f>IFERROR((VLOOKUP($A61,delibe,12,0)*(Físico!M61)),0)</f>
        <v>0</v>
      </c>
      <c r="O61">
        <f>IFERROR((VLOOKUP($A61,delibe,12,0)*(Físico!N61)),0)</f>
        <v>0</v>
      </c>
      <c r="P61">
        <f>IFERROR((VLOOKUP($A61,delibe,12,0)*(Físico!O61)),0)</f>
        <v>0</v>
      </c>
      <c r="Q61">
        <f>IFERROR((VLOOKUP($A61,delibe,12,0)*(Físico!P61)),0)</f>
        <v>0</v>
      </c>
      <c r="R61">
        <f>IFERROR((VLOOKUP($A61,delibe,12,0)*(Físico!Q61)),0)</f>
        <v>0</v>
      </c>
      <c r="S61">
        <f>IFERROR((VLOOKUP($A61,delibe,12,0)*(Físico!R61)),0)</f>
        <v>0</v>
      </c>
      <c r="T61">
        <f>IFERROR((VLOOKUP($A61,delibe,12,0)*(Físico!S61)),0)</f>
        <v>0</v>
      </c>
      <c r="U61">
        <f>IFERROR((VLOOKUP($A61,delibe,12,0)*(Físico!T61)),0)</f>
        <v>0</v>
      </c>
      <c r="V61">
        <f>IFERROR((VLOOKUP($A61,delibe,12,0)*(Físico!U61)),0)</f>
        <v>0</v>
      </c>
      <c r="W61">
        <f>IFERROR((VLOOKUP($A61,delibe,12,0)*(Físico!V61)),0)</f>
        <v>0</v>
      </c>
      <c r="X61">
        <f>IFERROR((VLOOKUP($A61,delibe,12,0)*(Físico!W61)),0)</f>
        <v>0</v>
      </c>
      <c r="Y61">
        <f>IFERROR((VLOOKUP($A61,delibe,12,0)*(Físico!X61)),0)</f>
        <v>0</v>
      </c>
      <c r="Z61">
        <f>IFERROR((VLOOKUP($A61,delibe,12,0)*(Físico!Y61)),0)</f>
        <v>0</v>
      </c>
      <c r="AA61">
        <f>IFERROR((VLOOKUP($A61,delibe,12,0)*(Físico!Z61)),0)</f>
        <v>0</v>
      </c>
      <c r="AB61">
        <f>IFERROR((VLOOKUP($A61,delibe,12,0)*(Físico!AA61)),0)</f>
        <v>0</v>
      </c>
      <c r="AC61" s="1">
        <f t="shared" si="1"/>
        <v>0</v>
      </c>
    </row>
    <row r="62" spans="1:29" x14ac:dyDescent="0.25">
      <c r="A62">
        <f t="shared" si="0"/>
        <v>408030380</v>
      </c>
      <c r="B62" t="s">
        <v>151</v>
      </c>
      <c r="C62">
        <f>IFERROR((VLOOKUP($A62,delibe,12,0)*(Físico!B62)),0)</f>
        <v>0</v>
      </c>
      <c r="D62">
        <f>IFERROR((VLOOKUP($A62,delibe,12,0)*(Físico!C62)),0)</f>
        <v>0</v>
      </c>
      <c r="E62">
        <f>IFERROR((VLOOKUP($A62,delibe,12,0)*(Físico!D62)),0)</f>
        <v>0</v>
      </c>
      <c r="F62">
        <f>IFERROR((VLOOKUP($A62,delibe,12,0)*(Físico!E62)),0)</f>
        <v>0</v>
      </c>
      <c r="G62">
        <f>IFERROR((VLOOKUP($A62,delibe,12,0)*(Físico!F62)),0)</f>
        <v>0</v>
      </c>
      <c r="H62">
        <f>IFERROR((VLOOKUP($A62,delibe,12,0)*(Físico!G62)),0)</f>
        <v>0</v>
      </c>
      <c r="I62">
        <f>IFERROR((VLOOKUP($A62,delibe,12,0)*(Físico!H62)),0)</f>
        <v>0</v>
      </c>
      <c r="J62">
        <f>IFERROR((VLOOKUP($A62,delibe,12,0)*(Físico!I62)),0)</f>
        <v>0</v>
      </c>
      <c r="K62">
        <f>IFERROR((VLOOKUP($A62,delibe,12,0)*(Físico!J62)),0)</f>
        <v>0</v>
      </c>
      <c r="L62">
        <f>IFERROR((VLOOKUP($A62,delibe,12,0)*(Físico!K62)),0)</f>
        <v>0</v>
      </c>
      <c r="M62">
        <f>IFERROR((VLOOKUP($A62,delibe,12,0)*(Físico!L62)),0)</f>
        <v>0</v>
      </c>
      <c r="N62">
        <f>IFERROR((VLOOKUP($A62,delibe,12,0)*(Físico!M62)),0)</f>
        <v>0</v>
      </c>
      <c r="O62">
        <f>IFERROR((VLOOKUP($A62,delibe,12,0)*(Físico!N62)),0)</f>
        <v>0</v>
      </c>
      <c r="P62">
        <f>IFERROR((VLOOKUP($A62,delibe,12,0)*(Físico!O62)),0)</f>
        <v>0</v>
      </c>
      <c r="Q62">
        <f>IFERROR((VLOOKUP($A62,delibe,12,0)*(Físico!P62)),0)</f>
        <v>0</v>
      </c>
      <c r="R62">
        <f>IFERROR((VLOOKUP($A62,delibe,12,0)*(Físico!Q62)),0)</f>
        <v>0</v>
      </c>
      <c r="S62">
        <f>IFERROR((VLOOKUP($A62,delibe,12,0)*(Físico!R62)),0)</f>
        <v>0</v>
      </c>
      <c r="T62">
        <f>IFERROR((VLOOKUP($A62,delibe,12,0)*(Físico!S62)),0)</f>
        <v>0</v>
      </c>
      <c r="U62">
        <f>IFERROR((VLOOKUP($A62,delibe,12,0)*(Físico!T62)),0)</f>
        <v>0</v>
      </c>
      <c r="V62">
        <f>IFERROR((VLOOKUP($A62,delibe,12,0)*(Físico!U62)),0)</f>
        <v>0</v>
      </c>
      <c r="W62">
        <f>IFERROR((VLOOKUP($A62,delibe,12,0)*(Físico!V62)),0)</f>
        <v>0</v>
      </c>
      <c r="X62">
        <f>IFERROR((VLOOKUP($A62,delibe,12,0)*(Físico!W62)),0)</f>
        <v>0</v>
      </c>
      <c r="Y62">
        <f>IFERROR((VLOOKUP($A62,delibe,12,0)*(Físico!X62)),0)</f>
        <v>0</v>
      </c>
      <c r="Z62">
        <f>IFERROR((VLOOKUP($A62,delibe,12,0)*(Físico!Y62)),0)</f>
        <v>0</v>
      </c>
      <c r="AA62">
        <f>IFERROR((VLOOKUP($A62,delibe,12,0)*(Físico!Z62)),0)</f>
        <v>0</v>
      </c>
      <c r="AB62">
        <f>IFERROR((VLOOKUP($A62,delibe,12,0)*(Físico!AA62)),0)</f>
        <v>0</v>
      </c>
      <c r="AC62" s="1">
        <f t="shared" si="1"/>
        <v>0</v>
      </c>
    </row>
    <row r="63" spans="1:29" x14ac:dyDescent="0.25">
      <c r="A63">
        <f t="shared" si="0"/>
        <v>408040076</v>
      </c>
      <c r="B63" t="s">
        <v>152</v>
      </c>
      <c r="C63">
        <f>IFERROR((VLOOKUP($A63,delibe,12,0)*(Físico!B63)),0)</f>
        <v>0</v>
      </c>
      <c r="D63">
        <f>IFERROR((VLOOKUP($A63,delibe,12,0)*(Físico!C63)),0)</f>
        <v>0</v>
      </c>
      <c r="E63">
        <f>IFERROR((VLOOKUP($A63,delibe,12,0)*(Físico!D63)),0)</f>
        <v>0</v>
      </c>
      <c r="F63">
        <f>IFERROR((VLOOKUP($A63,delibe,12,0)*(Físico!E63)),0)</f>
        <v>0</v>
      </c>
      <c r="G63">
        <f>IFERROR((VLOOKUP($A63,delibe,12,0)*(Físico!F63)),0)</f>
        <v>0</v>
      </c>
      <c r="H63">
        <f>IFERROR((VLOOKUP($A63,delibe,12,0)*(Físico!G63)),0)</f>
        <v>0</v>
      </c>
      <c r="I63">
        <f>IFERROR((VLOOKUP($A63,delibe,12,0)*(Físico!H63)),0)</f>
        <v>0</v>
      </c>
      <c r="J63">
        <f>IFERROR((VLOOKUP($A63,delibe,12,0)*(Físico!I63)),0)</f>
        <v>0</v>
      </c>
      <c r="K63">
        <f>IFERROR((VLOOKUP($A63,delibe,12,0)*(Físico!J63)),0)</f>
        <v>0</v>
      </c>
      <c r="L63">
        <f>IFERROR((VLOOKUP($A63,delibe,12,0)*(Físico!K63)),0)</f>
        <v>0</v>
      </c>
      <c r="M63">
        <f>IFERROR((VLOOKUP($A63,delibe,12,0)*(Físico!L63)),0)</f>
        <v>0</v>
      </c>
      <c r="N63">
        <f>IFERROR((VLOOKUP($A63,delibe,12,0)*(Físico!M63)),0)</f>
        <v>0</v>
      </c>
      <c r="O63">
        <f>IFERROR((VLOOKUP($A63,delibe,12,0)*(Físico!N63)),0)</f>
        <v>0</v>
      </c>
      <c r="P63">
        <f>IFERROR((VLOOKUP($A63,delibe,12,0)*(Físico!O63)),0)</f>
        <v>0</v>
      </c>
      <c r="Q63">
        <f>IFERROR((VLOOKUP($A63,delibe,12,0)*(Físico!P63)),0)</f>
        <v>0</v>
      </c>
      <c r="R63">
        <f>IFERROR((VLOOKUP($A63,delibe,12,0)*(Físico!Q63)),0)</f>
        <v>0</v>
      </c>
      <c r="S63">
        <f>IFERROR((VLOOKUP($A63,delibe,12,0)*(Físico!R63)),0)</f>
        <v>0</v>
      </c>
      <c r="T63">
        <f>IFERROR((VLOOKUP($A63,delibe,12,0)*(Físico!S63)),0)</f>
        <v>0</v>
      </c>
      <c r="U63">
        <f>IFERROR((VLOOKUP($A63,delibe,12,0)*(Físico!T63)),0)</f>
        <v>0</v>
      </c>
      <c r="V63">
        <f>IFERROR((VLOOKUP($A63,delibe,12,0)*(Físico!U63)),0)</f>
        <v>0</v>
      </c>
      <c r="W63">
        <f>IFERROR((VLOOKUP($A63,delibe,12,0)*(Físico!V63)),0)</f>
        <v>0</v>
      </c>
      <c r="X63">
        <f>IFERROR((VLOOKUP($A63,delibe,12,0)*(Físico!W63)),0)</f>
        <v>0</v>
      </c>
      <c r="Y63">
        <f>IFERROR((VLOOKUP($A63,delibe,12,0)*(Físico!X63)),0)</f>
        <v>0</v>
      </c>
      <c r="Z63">
        <f>IFERROR((VLOOKUP($A63,delibe,12,0)*(Físico!Y63)),0)</f>
        <v>0</v>
      </c>
      <c r="AA63">
        <f>IFERROR((VLOOKUP($A63,delibe,12,0)*(Físico!Z63)),0)</f>
        <v>0</v>
      </c>
      <c r="AB63">
        <f>IFERROR((VLOOKUP($A63,delibe,12,0)*(Físico!AA63)),0)</f>
        <v>0</v>
      </c>
      <c r="AC63" s="1">
        <f t="shared" si="1"/>
        <v>0</v>
      </c>
    </row>
    <row r="64" spans="1:29" x14ac:dyDescent="0.25">
      <c r="A64">
        <f t="shared" si="0"/>
        <v>408040092</v>
      </c>
      <c r="B64" t="s">
        <v>153</v>
      </c>
      <c r="C64">
        <f>IFERROR((VLOOKUP($A64,delibe,12,0)*(Físico!B64)),0)</f>
        <v>0</v>
      </c>
      <c r="D64">
        <f>IFERROR((VLOOKUP($A64,delibe,12,0)*(Físico!C64)),0)</f>
        <v>0</v>
      </c>
      <c r="E64">
        <f>IFERROR((VLOOKUP($A64,delibe,12,0)*(Físico!D64)),0)</f>
        <v>0</v>
      </c>
      <c r="F64">
        <f>IFERROR((VLOOKUP($A64,delibe,12,0)*(Físico!E64)),0)</f>
        <v>0</v>
      </c>
      <c r="G64">
        <f>IFERROR((VLOOKUP($A64,delibe,12,0)*(Físico!F64)),0)</f>
        <v>0</v>
      </c>
      <c r="H64">
        <f>IFERROR((VLOOKUP($A64,delibe,12,0)*(Físico!G64)),0)</f>
        <v>0</v>
      </c>
      <c r="I64">
        <f>IFERROR((VLOOKUP($A64,delibe,12,0)*(Físico!H64)),0)</f>
        <v>0</v>
      </c>
      <c r="J64">
        <f>IFERROR((VLOOKUP($A64,delibe,12,0)*(Físico!I64)),0)</f>
        <v>0</v>
      </c>
      <c r="K64">
        <f>IFERROR((VLOOKUP($A64,delibe,12,0)*(Físico!J64)),0)</f>
        <v>0</v>
      </c>
      <c r="L64">
        <f>IFERROR((VLOOKUP($A64,delibe,12,0)*(Físico!K64)),0)</f>
        <v>0</v>
      </c>
      <c r="M64">
        <f>IFERROR((VLOOKUP($A64,delibe,12,0)*(Físico!L64)),0)</f>
        <v>0</v>
      </c>
      <c r="N64">
        <f>IFERROR((VLOOKUP($A64,delibe,12,0)*(Físico!M64)),0)</f>
        <v>0</v>
      </c>
      <c r="O64">
        <f>IFERROR((VLOOKUP($A64,delibe,12,0)*(Físico!N64)),0)</f>
        <v>0</v>
      </c>
      <c r="P64">
        <f>IFERROR((VLOOKUP($A64,delibe,12,0)*(Físico!O64)),0)</f>
        <v>0</v>
      </c>
      <c r="Q64">
        <f>IFERROR((VLOOKUP($A64,delibe,12,0)*(Físico!P64)),0)</f>
        <v>0</v>
      </c>
      <c r="R64">
        <f>IFERROR((VLOOKUP($A64,delibe,12,0)*(Físico!Q64)),0)</f>
        <v>0</v>
      </c>
      <c r="S64">
        <f>IFERROR((VLOOKUP($A64,delibe,12,0)*(Físico!R64)),0)</f>
        <v>0</v>
      </c>
      <c r="T64">
        <f>IFERROR((VLOOKUP($A64,delibe,12,0)*(Físico!S64)),0)</f>
        <v>0</v>
      </c>
      <c r="U64">
        <f>IFERROR((VLOOKUP($A64,delibe,12,0)*(Físico!T64)),0)</f>
        <v>0</v>
      </c>
      <c r="V64">
        <f>IFERROR((VLOOKUP($A64,delibe,12,0)*(Físico!U64)),0)</f>
        <v>0</v>
      </c>
      <c r="W64">
        <f>IFERROR((VLOOKUP($A64,delibe,12,0)*(Físico!V64)),0)</f>
        <v>0</v>
      </c>
      <c r="X64">
        <f>IFERROR((VLOOKUP($A64,delibe,12,0)*(Físico!W64)),0)</f>
        <v>0</v>
      </c>
      <c r="Y64">
        <f>IFERROR((VLOOKUP($A64,delibe,12,0)*(Físico!X64)),0)</f>
        <v>0</v>
      </c>
      <c r="Z64">
        <f>IFERROR((VLOOKUP($A64,delibe,12,0)*(Físico!Y64)),0)</f>
        <v>0</v>
      </c>
      <c r="AA64">
        <f>IFERROR((VLOOKUP($A64,delibe,12,0)*(Físico!Z64)),0)</f>
        <v>0</v>
      </c>
      <c r="AB64">
        <f>IFERROR((VLOOKUP($A64,delibe,12,0)*(Físico!AA64)),0)</f>
        <v>0</v>
      </c>
      <c r="AC64" s="1">
        <f t="shared" si="1"/>
        <v>0</v>
      </c>
    </row>
    <row r="65" spans="1:29" x14ac:dyDescent="0.25">
      <c r="A65">
        <f t="shared" si="0"/>
        <v>408040157</v>
      </c>
      <c r="B65" t="s">
        <v>71</v>
      </c>
      <c r="C65">
        <f>IFERROR((VLOOKUP($A65,delibe,12,0)*(Físico!B65)),0)</f>
        <v>0</v>
      </c>
      <c r="D65">
        <f>IFERROR((VLOOKUP($A65,delibe,12,0)*(Físico!C65)),0)</f>
        <v>0</v>
      </c>
      <c r="E65">
        <f>IFERROR((VLOOKUP($A65,delibe,12,0)*(Físico!D65)),0)</f>
        <v>0</v>
      </c>
      <c r="F65">
        <f>IFERROR((VLOOKUP($A65,delibe,12,0)*(Físico!E65)),0)</f>
        <v>0</v>
      </c>
      <c r="G65">
        <f>IFERROR((VLOOKUP($A65,delibe,12,0)*(Físico!F65)),0)</f>
        <v>0</v>
      </c>
      <c r="H65">
        <f>IFERROR((VLOOKUP($A65,delibe,12,0)*(Físico!G65)),0)</f>
        <v>0</v>
      </c>
      <c r="I65">
        <f>IFERROR((VLOOKUP($A65,delibe,12,0)*(Físico!H65)),0)</f>
        <v>0</v>
      </c>
      <c r="J65">
        <f>IFERROR((VLOOKUP($A65,delibe,12,0)*(Físico!I65)),0)</f>
        <v>0</v>
      </c>
      <c r="K65">
        <f>IFERROR((VLOOKUP($A65,delibe,12,0)*(Físico!J65)),0)</f>
        <v>0</v>
      </c>
      <c r="L65">
        <f>IFERROR((VLOOKUP($A65,delibe,12,0)*(Físico!K65)),0)</f>
        <v>0</v>
      </c>
      <c r="M65">
        <f>IFERROR((VLOOKUP($A65,delibe,12,0)*(Físico!L65)),0)</f>
        <v>0</v>
      </c>
      <c r="N65">
        <f>IFERROR((VLOOKUP($A65,delibe,12,0)*(Físico!M65)),0)</f>
        <v>0</v>
      </c>
      <c r="O65">
        <f>IFERROR((VLOOKUP($A65,delibe,12,0)*(Físico!N65)),0)</f>
        <v>0</v>
      </c>
      <c r="P65">
        <f>IFERROR((VLOOKUP($A65,delibe,12,0)*(Físico!O65)),0)</f>
        <v>0</v>
      </c>
      <c r="Q65">
        <f>IFERROR((VLOOKUP($A65,delibe,12,0)*(Físico!P65)),0)</f>
        <v>0</v>
      </c>
      <c r="R65">
        <f>IFERROR((VLOOKUP($A65,delibe,12,0)*(Físico!Q65)),0)</f>
        <v>0</v>
      </c>
      <c r="S65">
        <f>IFERROR((VLOOKUP($A65,delibe,12,0)*(Físico!R65)),0)</f>
        <v>0</v>
      </c>
      <c r="T65">
        <f>IFERROR((VLOOKUP($A65,delibe,12,0)*(Físico!S65)),0)</f>
        <v>0</v>
      </c>
      <c r="U65">
        <f>IFERROR((VLOOKUP($A65,delibe,12,0)*(Físico!T65)),0)</f>
        <v>0</v>
      </c>
      <c r="V65">
        <f>IFERROR((VLOOKUP($A65,delibe,12,0)*(Físico!U65)),0)</f>
        <v>0</v>
      </c>
      <c r="W65">
        <f>IFERROR((VLOOKUP($A65,delibe,12,0)*(Físico!V65)),0)</f>
        <v>0</v>
      </c>
      <c r="X65">
        <f>IFERROR((VLOOKUP($A65,delibe,12,0)*(Físico!W65)),0)</f>
        <v>0</v>
      </c>
      <c r="Y65">
        <f>IFERROR((VLOOKUP($A65,delibe,12,0)*(Físico!X65)),0)</f>
        <v>0</v>
      </c>
      <c r="Z65">
        <f>IFERROR((VLOOKUP($A65,delibe,12,0)*(Físico!Y65)),0)</f>
        <v>0</v>
      </c>
      <c r="AA65">
        <f>IFERROR((VLOOKUP($A65,delibe,12,0)*(Físico!Z65)),0)</f>
        <v>0</v>
      </c>
      <c r="AB65">
        <f>IFERROR((VLOOKUP($A65,delibe,12,0)*(Físico!AA65)),0)</f>
        <v>0</v>
      </c>
      <c r="AC65" s="1">
        <f t="shared" si="1"/>
        <v>0</v>
      </c>
    </row>
    <row r="66" spans="1:29" x14ac:dyDescent="0.25">
      <c r="A66">
        <f t="shared" si="0"/>
        <v>408050039</v>
      </c>
      <c r="B66" t="s">
        <v>154</v>
      </c>
      <c r="C66">
        <f>IFERROR((VLOOKUP($A66,delibe,12,0)*(Físico!B66)),0)</f>
        <v>0</v>
      </c>
      <c r="D66">
        <f>IFERROR((VLOOKUP($A66,delibe,12,0)*(Físico!C66)),0)</f>
        <v>0</v>
      </c>
      <c r="E66">
        <f>IFERROR((VLOOKUP($A66,delibe,12,0)*(Físico!D66)),0)</f>
        <v>0</v>
      </c>
      <c r="F66">
        <f>IFERROR((VLOOKUP($A66,delibe,12,0)*(Físico!E66)),0)</f>
        <v>0</v>
      </c>
      <c r="G66">
        <f>IFERROR((VLOOKUP($A66,delibe,12,0)*(Físico!F66)),0)</f>
        <v>0</v>
      </c>
      <c r="H66">
        <f>IFERROR((VLOOKUP($A66,delibe,12,0)*(Físico!G66)),0)</f>
        <v>0</v>
      </c>
      <c r="I66">
        <f>IFERROR((VLOOKUP($A66,delibe,12,0)*(Físico!H66)),0)</f>
        <v>0</v>
      </c>
      <c r="J66">
        <f>IFERROR((VLOOKUP($A66,delibe,12,0)*(Físico!I66)),0)</f>
        <v>0</v>
      </c>
      <c r="K66">
        <f>IFERROR((VLOOKUP($A66,delibe,12,0)*(Físico!J66)),0)</f>
        <v>0</v>
      </c>
      <c r="L66">
        <f>IFERROR((VLOOKUP($A66,delibe,12,0)*(Físico!K66)),0)</f>
        <v>0</v>
      </c>
      <c r="M66">
        <f>IFERROR((VLOOKUP($A66,delibe,12,0)*(Físico!L66)),0)</f>
        <v>0</v>
      </c>
      <c r="N66">
        <f>IFERROR((VLOOKUP($A66,delibe,12,0)*(Físico!M66)),0)</f>
        <v>0</v>
      </c>
      <c r="O66">
        <f>IFERROR((VLOOKUP($A66,delibe,12,0)*(Físico!N66)),0)</f>
        <v>0</v>
      </c>
      <c r="P66">
        <f>IFERROR((VLOOKUP($A66,delibe,12,0)*(Físico!O66)),0)</f>
        <v>0</v>
      </c>
      <c r="Q66">
        <f>IFERROR((VLOOKUP($A66,delibe,12,0)*(Físico!P66)),0)</f>
        <v>0</v>
      </c>
      <c r="R66">
        <f>IFERROR((VLOOKUP($A66,delibe,12,0)*(Físico!Q66)),0)</f>
        <v>0</v>
      </c>
      <c r="S66">
        <f>IFERROR((VLOOKUP($A66,delibe,12,0)*(Físico!R66)),0)</f>
        <v>0</v>
      </c>
      <c r="T66">
        <f>IFERROR((VLOOKUP($A66,delibe,12,0)*(Físico!S66)),0)</f>
        <v>0</v>
      </c>
      <c r="U66">
        <f>IFERROR((VLOOKUP($A66,delibe,12,0)*(Físico!T66)),0)</f>
        <v>0</v>
      </c>
      <c r="V66">
        <f>IFERROR((VLOOKUP($A66,delibe,12,0)*(Físico!U66)),0)</f>
        <v>0</v>
      </c>
      <c r="W66">
        <f>IFERROR((VLOOKUP($A66,delibe,12,0)*(Físico!V66)),0)</f>
        <v>0</v>
      </c>
      <c r="X66">
        <f>IFERROR((VLOOKUP($A66,delibe,12,0)*(Físico!W66)),0)</f>
        <v>0</v>
      </c>
      <c r="Y66">
        <f>IFERROR((VLOOKUP($A66,delibe,12,0)*(Físico!X66)),0)</f>
        <v>0</v>
      </c>
      <c r="Z66">
        <f>IFERROR((VLOOKUP($A66,delibe,12,0)*(Físico!Y66)),0)</f>
        <v>0</v>
      </c>
      <c r="AA66">
        <f>IFERROR((VLOOKUP($A66,delibe,12,0)*(Físico!Z66)),0)</f>
        <v>0</v>
      </c>
      <c r="AB66">
        <f>IFERROR((VLOOKUP($A66,delibe,12,0)*(Físico!AA66)),0)</f>
        <v>0</v>
      </c>
      <c r="AC66" s="1">
        <f t="shared" si="1"/>
        <v>0</v>
      </c>
    </row>
    <row r="67" spans="1:29" x14ac:dyDescent="0.25">
      <c r="A67">
        <f t="shared" ref="A67:A130" si="2">LEFT(B67,10)*1</f>
        <v>408050055</v>
      </c>
      <c r="B67" t="s">
        <v>155</v>
      </c>
      <c r="C67">
        <f>IFERROR((VLOOKUP($A67,delibe,12,0)*(Físico!B67)),0)</f>
        <v>0</v>
      </c>
      <c r="D67">
        <f>IFERROR((VLOOKUP($A67,delibe,12,0)*(Físico!C67)),0)</f>
        <v>0</v>
      </c>
      <c r="E67">
        <f>IFERROR((VLOOKUP($A67,delibe,12,0)*(Físico!D67)),0)</f>
        <v>0</v>
      </c>
      <c r="F67">
        <f>IFERROR((VLOOKUP($A67,delibe,12,0)*(Físico!E67)),0)</f>
        <v>0</v>
      </c>
      <c r="G67">
        <f>IFERROR((VLOOKUP($A67,delibe,12,0)*(Físico!F67)),0)</f>
        <v>0</v>
      </c>
      <c r="H67">
        <f>IFERROR((VLOOKUP($A67,delibe,12,0)*(Físico!G67)),0)</f>
        <v>0</v>
      </c>
      <c r="I67">
        <f>IFERROR((VLOOKUP($A67,delibe,12,0)*(Físico!H67)),0)</f>
        <v>0</v>
      </c>
      <c r="J67">
        <f>IFERROR((VLOOKUP($A67,delibe,12,0)*(Físico!I67)),0)</f>
        <v>0</v>
      </c>
      <c r="K67">
        <f>IFERROR((VLOOKUP($A67,delibe,12,0)*(Físico!J67)),0)</f>
        <v>0</v>
      </c>
      <c r="L67">
        <f>IFERROR((VLOOKUP($A67,delibe,12,0)*(Físico!K67)),0)</f>
        <v>0</v>
      </c>
      <c r="M67">
        <f>IFERROR((VLOOKUP($A67,delibe,12,0)*(Físico!L67)),0)</f>
        <v>0</v>
      </c>
      <c r="N67">
        <f>IFERROR((VLOOKUP($A67,delibe,12,0)*(Físico!M67)),0)</f>
        <v>0</v>
      </c>
      <c r="O67">
        <f>IFERROR((VLOOKUP($A67,delibe,12,0)*(Físico!N67)),0)</f>
        <v>0</v>
      </c>
      <c r="P67">
        <f>IFERROR((VLOOKUP($A67,delibe,12,0)*(Físico!O67)),0)</f>
        <v>0</v>
      </c>
      <c r="Q67">
        <f>IFERROR((VLOOKUP($A67,delibe,12,0)*(Físico!P67)),0)</f>
        <v>0</v>
      </c>
      <c r="R67">
        <f>IFERROR((VLOOKUP($A67,delibe,12,0)*(Físico!Q67)),0)</f>
        <v>0</v>
      </c>
      <c r="S67">
        <f>IFERROR((VLOOKUP($A67,delibe,12,0)*(Físico!R67)),0)</f>
        <v>0</v>
      </c>
      <c r="T67">
        <f>IFERROR((VLOOKUP($A67,delibe,12,0)*(Físico!S67)),0)</f>
        <v>0</v>
      </c>
      <c r="U67">
        <f>IFERROR((VLOOKUP($A67,delibe,12,0)*(Físico!T67)),0)</f>
        <v>0</v>
      </c>
      <c r="V67">
        <f>IFERROR((VLOOKUP($A67,delibe,12,0)*(Físico!U67)),0)</f>
        <v>0</v>
      </c>
      <c r="W67">
        <f>IFERROR((VLOOKUP($A67,delibe,12,0)*(Físico!V67)),0)</f>
        <v>0</v>
      </c>
      <c r="X67">
        <f>IFERROR((VLOOKUP($A67,delibe,12,0)*(Físico!W67)),0)</f>
        <v>0</v>
      </c>
      <c r="Y67">
        <f>IFERROR((VLOOKUP($A67,delibe,12,0)*(Físico!X67)),0)</f>
        <v>0</v>
      </c>
      <c r="Z67">
        <f>IFERROR((VLOOKUP($A67,delibe,12,0)*(Físico!Y67)),0)</f>
        <v>0</v>
      </c>
      <c r="AA67">
        <f>IFERROR((VLOOKUP($A67,delibe,12,0)*(Físico!Z67)),0)</f>
        <v>0</v>
      </c>
      <c r="AB67">
        <f>IFERROR((VLOOKUP($A67,delibe,12,0)*(Físico!AA67)),0)</f>
        <v>0</v>
      </c>
      <c r="AC67" s="1">
        <f t="shared" ref="AC67:AC130" si="3">SUM(C67:AB67)</f>
        <v>0</v>
      </c>
    </row>
    <row r="68" spans="1:29" x14ac:dyDescent="0.25">
      <c r="A68">
        <f t="shared" si="2"/>
        <v>408050063</v>
      </c>
      <c r="B68" t="s">
        <v>72</v>
      </c>
      <c r="C68">
        <f>IFERROR((VLOOKUP($A68,delibe,12,0)*(Físico!B68)),0)</f>
        <v>0</v>
      </c>
      <c r="D68">
        <f>IFERROR((VLOOKUP($A68,delibe,12,0)*(Físico!C68)),0)</f>
        <v>0</v>
      </c>
      <c r="E68">
        <f>IFERROR((VLOOKUP($A68,delibe,12,0)*(Físico!D68)),0)</f>
        <v>0</v>
      </c>
      <c r="F68">
        <f>IFERROR((VLOOKUP($A68,delibe,12,0)*(Físico!E68)),0)</f>
        <v>0</v>
      </c>
      <c r="G68">
        <f>IFERROR((VLOOKUP($A68,delibe,12,0)*(Físico!F68)),0)</f>
        <v>0</v>
      </c>
      <c r="H68">
        <f>IFERROR((VLOOKUP($A68,delibe,12,0)*(Físico!G68)),0)</f>
        <v>0</v>
      </c>
      <c r="I68">
        <f>IFERROR((VLOOKUP($A68,delibe,12,0)*(Físico!H68)),0)</f>
        <v>0</v>
      </c>
      <c r="J68">
        <f>IFERROR((VLOOKUP($A68,delibe,12,0)*(Físico!I68)),0)</f>
        <v>0</v>
      </c>
      <c r="K68">
        <f>IFERROR((VLOOKUP($A68,delibe,12,0)*(Físico!J68)),0)</f>
        <v>0</v>
      </c>
      <c r="L68">
        <f>IFERROR((VLOOKUP($A68,delibe,12,0)*(Físico!K68)),0)</f>
        <v>0</v>
      </c>
      <c r="M68">
        <f>IFERROR((VLOOKUP($A68,delibe,12,0)*(Físico!L68)),0)</f>
        <v>0</v>
      </c>
      <c r="N68">
        <f>IFERROR((VLOOKUP($A68,delibe,12,0)*(Físico!M68)),0)</f>
        <v>0</v>
      </c>
      <c r="O68">
        <f>IFERROR((VLOOKUP($A68,delibe,12,0)*(Físico!N68)),0)</f>
        <v>0</v>
      </c>
      <c r="P68">
        <f>IFERROR((VLOOKUP($A68,delibe,12,0)*(Físico!O68)),0)</f>
        <v>0</v>
      </c>
      <c r="Q68">
        <f>IFERROR((VLOOKUP($A68,delibe,12,0)*(Físico!P68)),0)</f>
        <v>0</v>
      </c>
      <c r="R68">
        <f>IFERROR((VLOOKUP($A68,delibe,12,0)*(Físico!Q68)),0)</f>
        <v>0</v>
      </c>
      <c r="S68">
        <f>IFERROR((VLOOKUP($A68,delibe,12,0)*(Físico!R68)),0)</f>
        <v>0</v>
      </c>
      <c r="T68">
        <f>IFERROR((VLOOKUP($A68,delibe,12,0)*(Físico!S68)),0)</f>
        <v>0</v>
      </c>
      <c r="U68">
        <f>IFERROR((VLOOKUP($A68,delibe,12,0)*(Físico!T68)),0)</f>
        <v>0</v>
      </c>
      <c r="V68">
        <f>IFERROR((VLOOKUP($A68,delibe,12,0)*(Físico!U68)),0)</f>
        <v>0</v>
      </c>
      <c r="W68">
        <f>IFERROR((VLOOKUP($A68,delibe,12,0)*(Físico!V68)),0)</f>
        <v>0</v>
      </c>
      <c r="X68">
        <f>IFERROR((VLOOKUP($A68,delibe,12,0)*(Físico!W68)),0)</f>
        <v>0</v>
      </c>
      <c r="Y68">
        <f>IFERROR((VLOOKUP($A68,delibe,12,0)*(Físico!X68)),0)</f>
        <v>0</v>
      </c>
      <c r="Z68">
        <f>IFERROR((VLOOKUP($A68,delibe,12,0)*(Físico!Y68)),0)</f>
        <v>0</v>
      </c>
      <c r="AA68">
        <f>IFERROR((VLOOKUP($A68,delibe,12,0)*(Físico!Z68)),0)</f>
        <v>0</v>
      </c>
      <c r="AB68">
        <f>IFERROR((VLOOKUP($A68,delibe,12,0)*(Físico!AA68)),0)</f>
        <v>0</v>
      </c>
      <c r="AC68" s="1">
        <f t="shared" si="3"/>
        <v>0</v>
      </c>
    </row>
    <row r="69" spans="1:29" x14ac:dyDescent="0.25">
      <c r="A69">
        <f t="shared" si="2"/>
        <v>408050160</v>
      </c>
      <c r="B69" t="s">
        <v>156</v>
      </c>
      <c r="C69">
        <f>IFERROR((VLOOKUP($A69,delibe,12,0)*(Físico!B69)),0)</f>
        <v>0</v>
      </c>
      <c r="D69">
        <f>IFERROR((VLOOKUP($A69,delibe,12,0)*(Físico!C69)),0)</f>
        <v>0</v>
      </c>
      <c r="E69">
        <f>IFERROR((VLOOKUP($A69,delibe,12,0)*(Físico!D69)),0)</f>
        <v>0</v>
      </c>
      <c r="F69">
        <f>IFERROR((VLOOKUP($A69,delibe,12,0)*(Físico!E69)),0)</f>
        <v>0</v>
      </c>
      <c r="G69">
        <f>IFERROR((VLOOKUP($A69,delibe,12,0)*(Físico!F69)),0)</f>
        <v>0</v>
      </c>
      <c r="H69">
        <f>IFERROR((VLOOKUP($A69,delibe,12,0)*(Físico!G69)),0)</f>
        <v>0</v>
      </c>
      <c r="I69">
        <f>IFERROR((VLOOKUP($A69,delibe,12,0)*(Físico!H69)),0)</f>
        <v>0</v>
      </c>
      <c r="J69">
        <f>IFERROR((VLOOKUP($A69,delibe,12,0)*(Físico!I69)),0)</f>
        <v>0</v>
      </c>
      <c r="K69">
        <f>IFERROR((VLOOKUP($A69,delibe,12,0)*(Físico!J69)),0)</f>
        <v>0</v>
      </c>
      <c r="L69">
        <f>IFERROR((VLOOKUP($A69,delibe,12,0)*(Físico!K69)),0)</f>
        <v>0</v>
      </c>
      <c r="M69">
        <f>IFERROR((VLOOKUP($A69,delibe,12,0)*(Físico!L69)),0)</f>
        <v>0</v>
      </c>
      <c r="N69">
        <f>IFERROR((VLOOKUP($A69,delibe,12,0)*(Físico!M69)),0)</f>
        <v>0</v>
      </c>
      <c r="O69">
        <f>IFERROR((VLOOKUP($A69,delibe,12,0)*(Físico!N69)),0)</f>
        <v>0</v>
      </c>
      <c r="P69">
        <f>IFERROR((VLOOKUP($A69,delibe,12,0)*(Físico!O69)),0)</f>
        <v>0</v>
      </c>
      <c r="Q69">
        <f>IFERROR((VLOOKUP($A69,delibe,12,0)*(Físico!P69)),0)</f>
        <v>0</v>
      </c>
      <c r="R69">
        <f>IFERROR((VLOOKUP($A69,delibe,12,0)*(Físico!Q69)),0)</f>
        <v>0</v>
      </c>
      <c r="S69">
        <f>IFERROR((VLOOKUP($A69,delibe,12,0)*(Físico!R69)),0)</f>
        <v>0</v>
      </c>
      <c r="T69">
        <f>IFERROR((VLOOKUP($A69,delibe,12,0)*(Físico!S69)),0)</f>
        <v>0</v>
      </c>
      <c r="U69">
        <f>IFERROR((VLOOKUP($A69,delibe,12,0)*(Físico!T69)),0)</f>
        <v>0</v>
      </c>
      <c r="V69">
        <f>IFERROR((VLOOKUP($A69,delibe,12,0)*(Físico!U69)),0)</f>
        <v>0</v>
      </c>
      <c r="W69">
        <f>IFERROR((VLOOKUP($A69,delibe,12,0)*(Físico!V69)),0)</f>
        <v>0</v>
      </c>
      <c r="X69">
        <f>IFERROR((VLOOKUP($A69,delibe,12,0)*(Físico!W69)),0)</f>
        <v>0</v>
      </c>
      <c r="Y69">
        <f>IFERROR((VLOOKUP($A69,delibe,12,0)*(Físico!X69)),0)</f>
        <v>0</v>
      </c>
      <c r="Z69">
        <f>IFERROR((VLOOKUP($A69,delibe,12,0)*(Físico!Y69)),0)</f>
        <v>0</v>
      </c>
      <c r="AA69">
        <f>IFERROR((VLOOKUP($A69,delibe,12,0)*(Físico!Z69)),0)</f>
        <v>0</v>
      </c>
      <c r="AB69">
        <f>IFERROR((VLOOKUP($A69,delibe,12,0)*(Físico!AA69)),0)</f>
        <v>0</v>
      </c>
      <c r="AC69" s="1">
        <f t="shared" si="3"/>
        <v>0</v>
      </c>
    </row>
    <row r="70" spans="1:29" x14ac:dyDescent="0.25">
      <c r="A70">
        <f t="shared" si="2"/>
        <v>408050659</v>
      </c>
      <c r="B70" t="s">
        <v>157</v>
      </c>
      <c r="C70">
        <f>IFERROR((VLOOKUP($A70,delibe,12,0)*(Físico!B70)),0)</f>
        <v>0</v>
      </c>
      <c r="D70">
        <f>IFERROR((VLOOKUP($A70,delibe,12,0)*(Físico!C70)),0)</f>
        <v>0</v>
      </c>
      <c r="E70">
        <f>IFERROR((VLOOKUP($A70,delibe,12,0)*(Físico!D70)),0)</f>
        <v>0</v>
      </c>
      <c r="F70">
        <f>IFERROR((VLOOKUP($A70,delibe,12,0)*(Físico!E70)),0)</f>
        <v>0</v>
      </c>
      <c r="G70">
        <f>IFERROR((VLOOKUP($A70,delibe,12,0)*(Físico!F70)),0)</f>
        <v>0</v>
      </c>
      <c r="H70">
        <f>IFERROR((VLOOKUP($A70,delibe,12,0)*(Físico!G70)),0)</f>
        <v>0</v>
      </c>
      <c r="I70">
        <f>IFERROR((VLOOKUP($A70,delibe,12,0)*(Físico!H70)),0)</f>
        <v>0</v>
      </c>
      <c r="J70">
        <f>IFERROR((VLOOKUP($A70,delibe,12,0)*(Físico!I70)),0)</f>
        <v>0</v>
      </c>
      <c r="K70">
        <f>IFERROR((VLOOKUP($A70,delibe,12,0)*(Físico!J70)),0)</f>
        <v>0</v>
      </c>
      <c r="L70">
        <f>IFERROR((VLOOKUP($A70,delibe,12,0)*(Físico!K70)),0)</f>
        <v>0</v>
      </c>
      <c r="M70">
        <f>IFERROR((VLOOKUP($A70,delibe,12,0)*(Físico!L70)),0)</f>
        <v>0</v>
      </c>
      <c r="N70">
        <f>IFERROR((VLOOKUP($A70,delibe,12,0)*(Físico!M70)),0)</f>
        <v>0</v>
      </c>
      <c r="O70">
        <f>IFERROR((VLOOKUP($A70,delibe,12,0)*(Físico!N70)),0)</f>
        <v>0</v>
      </c>
      <c r="P70">
        <f>IFERROR((VLOOKUP($A70,delibe,12,0)*(Físico!O70)),0)</f>
        <v>0</v>
      </c>
      <c r="Q70">
        <f>IFERROR((VLOOKUP($A70,delibe,12,0)*(Físico!P70)),0)</f>
        <v>0</v>
      </c>
      <c r="R70">
        <f>IFERROR((VLOOKUP($A70,delibe,12,0)*(Físico!Q70)),0)</f>
        <v>0</v>
      </c>
      <c r="S70">
        <f>IFERROR((VLOOKUP($A70,delibe,12,0)*(Físico!R70)),0)</f>
        <v>0</v>
      </c>
      <c r="T70">
        <f>IFERROR((VLOOKUP($A70,delibe,12,0)*(Físico!S70)),0)</f>
        <v>0</v>
      </c>
      <c r="U70">
        <f>IFERROR((VLOOKUP($A70,delibe,12,0)*(Físico!T70)),0)</f>
        <v>0</v>
      </c>
      <c r="V70">
        <f>IFERROR((VLOOKUP($A70,delibe,12,0)*(Físico!U70)),0)</f>
        <v>0</v>
      </c>
      <c r="W70">
        <f>IFERROR((VLOOKUP($A70,delibe,12,0)*(Físico!V70)),0)</f>
        <v>0</v>
      </c>
      <c r="X70">
        <f>IFERROR((VLOOKUP($A70,delibe,12,0)*(Físico!W70)),0)</f>
        <v>0</v>
      </c>
      <c r="Y70">
        <f>IFERROR((VLOOKUP($A70,delibe,12,0)*(Físico!X70)),0)</f>
        <v>0</v>
      </c>
      <c r="Z70">
        <f>IFERROR((VLOOKUP($A70,delibe,12,0)*(Físico!Y70)),0)</f>
        <v>0</v>
      </c>
      <c r="AA70">
        <f>IFERROR((VLOOKUP($A70,delibe,12,0)*(Físico!Z70)),0)</f>
        <v>0</v>
      </c>
      <c r="AB70">
        <f>IFERROR((VLOOKUP($A70,delibe,12,0)*(Físico!AA70)),0)</f>
        <v>0</v>
      </c>
      <c r="AC70" s="1">
        <f t="shared" si="3"/>
        <v>0</v>
      </c>
    </row>
    <row r="71" spans="1:29" x14ac:dyDescent="0.25">
      <c r="A71">
        <f t="shared" si="2"/>
        <v>408050896</v>
      </c>
      <c r="B71" t="s">
        <v>158</v>
      </c>
      <c r="C71">
        <f>IFERROR((VLOOKUP($A71,delibe,12,0)*(Físico!B71)),0)</f>
        <v>0</v>
      </c>
      <c r="D71">
        <f>IFERROR((VLOOKUP($A71,delibe,12,0)*(Físico!C71)),0)</f>
        <v>0</v>
      </c>
      <c r="E71">
        <f>IFERROR((VLOOKUP($A71,delibe,12,0)*(Físico!D71)),0)</f>
        <v>0</v>
      </c>
      <c r="F71">
        <f>IFERROR((VLOOKUP($A71,delibe,12,0)*(Físico!E71)),0)</f>
        <v>0</v>
      </c>
      <c r="G71">
        <f>IFERROR((VLOOKUP($A71,delibe,12,0)*(Físico!F71)),0)</f>
        <v>0</v>
      </c>
      <c r="H71">
        <f>IFERROR((VLOOKUP($A71,delibe,12,0)*(Físico!G71)),0)</f>
        <v>0</v>
      </c>
      <c r="I71">
        <f>IFERROR((VLOOKUP($A71,delibe,12,0)*(Físico!H71)),0)</f>
        <v>0</v>
      </c>
      <c r="J71">
        <f>IFERROR((VLOOKUP($A71,delibe,12,0)*(Físico!I71)),0)</f>
        <v>0</v>
      </c>
      <c r="K71">
        <f>IFERROR((VLOOKUP($A71,delibe,12,0)*(Físico!J71)),0)</f>
        <v>0</v>
      </c>
      <c r="L71">
        <f>IFERROR((VLOOKUP($A71,delibe,12,0)*(Físico!K71)),0)</f>
        <v>0</v>
      </c>
      <c r="M71">
        <f>IFERROR((VLOOKUP($A71,delibe,12,0)*(Físico!L71)),0)</f>
        <v>0</v>
      </c>
      <c r="N71">
        <f>IFERROR((VLOOKUP($A71,delibe,12,0)*(Físico!M71)),0)</f>
        <v>0</v>
      </c>
      <c r="O71">
        <f>IFERROR((VLOOKUP($A71,delibe,12,0)*(Físico!N71)),0)</f>
        <v>0</v>
      </c>
      <c r="P71">
        <f>IFERROR((VLOOKUP($A71,delibe,12,0)*(Físico!O71)),0)</f>
        <v>0</v>
      </c>
      <c r="Q71">
        <f>IFERROR((VLOOKUP($A71,delibe,12,0)*(Físico!P71)),0)</f>
        <v>0</v>
      </c>
      <c r="R71">
        <f>IFERROR((VLOOKUP($A71,delibe,12,0)*(Físico!Q71)),0)</f>
        <v>0</v>
      </c>
      <c r="S71">
        <f>IFERROR((VLOOKUP($A71,delibe,12,0)*(Físico!R71)),0)</f>
        <v>0</v>
      </c>
      <c r="T71">
        <f>IFERROR((VLOOKUP($A71,delibe,12,0)*(Físico!S71)),0)</f>
        <v>0</v>
      </c>
      <c r="U71">
        <f>IFERROR((VLOOKUP($A71,delibe,12,0)*(Físico!T71)),0)</f>
        <v>0</v>
      </c>
      <c r="V71">
        <f>IFERROR((VLOOKUP($A71,delibe,12,0)*(Físico!U71)),0)</f>
        <v>0</v>
      </c>
      <c r="W71">
        <f>IFERROR((VLOOKUP($A71,delibe,12,0)*(Físico!V71)),0)</f>
        <v>0</v>
      </c>
      <c r="X71">
        <f>IFERROR((VLOOKUP($A71,delibe,12,0)*(Físico!W71)),0)</f>
        <v>0</v>
      </c>
      <c r="Y71">
        <f>IFERROR((VLOOKUP($A71,delibe,12,0)*(Físico!X71)),0)</f>
        <v>0</v>
      </c>
      <c r="Z71">
        <f>IFERROR((VLOOKUP($A71,delibe,12,0)*(Físico!Y71)),0)</f>
        <v>0</v>
      </c>
      <c r="AA71">
        <f>IFERROR((VLOOKUP($A71,delibe,12,0)*(Físico!Z71)),0)</f>
        <v>0</v>
      </c>
      <c r="AB71">
        <f>IFERROR((VLOOKUP($A71,delibe,12,0)*(Físico!AA71)),0)</f>
        <v>0</v>
      </c>
      <c r="AC71" s="1">
        <f t="shared" si="3"/>
        <v>0</v>
      </c>
    </row>
    <row r="72" spans="1:29" x14ac:dyDescent="0.25">
      <c r="A72">
        <f t="shared" si="2"/>
        <v>408060050</v>
      </c>
      <c r="B72" t="s">
        <v>73</v>
      </c>
      <c r="C72">
        <f>IFERROR((VLOOKUP($A72,delibe,12,0)*(Físico!B72)),0)</f>
        <v>0</v>
      </c>
      <c r="D72">
        <f>IFERROR((VLOOKUP($A72,delibe,12,0)*(Físico!C72)),0)</f>
        <v>0</v>
      </c>
      <c r="E72">
        <f>IFERROR((VLOOKUP($A72,delibe,12,0)*(Físico!D72)),0)</f>
        <v>0</v>
      </c>
      <c r="F72">
        <f>IFERROR((VLOOKUP($A72,delibe,12,0)*(Físico!E72)),0)</f>
        <v>0</v>
      </c>
      <c r="G72">
        <f>IFERROR((VLOOKUP($A72,delibe,12,0)*(Físico!F72)),0)</f>
        <v>0</v>
      </c>
      <c r="H72">
        <f>IFERROR((VLOOKUP($A72,delibe,12,0)*(Físico!G72)),0)</f>
        <v>0</v>
      </c>
      <c r="I72">
        <f>IFERROR((VLOOKUP($A72,delibe,12,0)*(Físico!H72)),0)</f>
        <v>0</v>
      </c>
      <c r="J72">
        <f>IFERROR((VLOOKUP($A72,delibe,12,0)*(Físico!I72)),0)</f>
        <v>0</v>
      </c>
      <c r="K72">
        <f>IFERROR((VLOOKUP($A72,delibe,12,0)*(Físico!J72)),0)</f>
        <v>213.79</v>
      </c>
      <c r="L72">
        <f>IFERROR((VLOOKUP($A72,delibe,12,0)*(Físico!K72)),0)</f>
        <v>0</v>
      </c>
      <c r="M72">
        <f>IFERROR((VLOOKUP($A72,delibe,12,0)*(Físico!L72)),0)</f>
        <v>0</v>
      </c>
      <c r="N72">
        <f>IFERROR((VLOOKUP($A72,delibe,12,0)*(Físico!M72)),0)</f>
        <v>0</v>
      </c>
      <c r="O72">
        <f>IFERROR((VLOOKUP($A72,delibe,12,0)*(Físico!N72)),0)</f>
        <v>0</v>
      </c>
      <c r="P72">
        <f>IFERROR((VLOOKUP($A72,delibe,12,0)*(Físico!O72)),0)</f>
        <v>0</v>
      </c>
      <c r="Q72">
        <f>IFERROR((VLOOKUP($A72,delibe,12,0)*(Físico!P72)),0)</f>
        <v>0</v>
      </c>
      <c r="R72">
        <f>IFERROR((VLOOKUP($A72,delibe,12,0)*(Físico!Q72)),0)</f>
        <v>0</v>
      </c>
      <c r="S72">
        <f>IFERROR((VLOOKUP($A72,delibe,12,0)*(Físico!R72)),0)</f>
        <v>0</v>
      </c>
      <c r="T72">
        <f>IFERROR((VLOOKUP($A72,delibe,12,0)*(Físico!S72)),0)</f>
        <v>0</v>
      </c>
      <c r="U72">
        <f>IFERROR((VLOOKUP($A72,delibe,12,0)*(Físico!T72)),0)</f>
        <v>0</v>
      </c>
      <c r="V72">
        <f>IFERROR((VLOOKUP($A72,delibe,12,0)*(Físico!U72)),0)</f>
        <v>0</v>
      </c>
      <c r="W72">
        <f>IFERROR((VLOOKUP($A72,delibe,12,0)*(Físico!V72)),0)</f>
        <v>0</v>
      </c>
      <c r="X72">
        <f>IFERROR((VLOOKUP($A72,delibe,12,0)*(Físico!W72)),0)</f>
        <v>0</v>
      </c>
      <c r="Y72">
        <f>IFERROR((VLOOKUP($A72,delibe,12,0)*(Físico!X72)),0)</f>
        <v>0</v>
      </c>
      <c r="Z72">
        <f>IFERROR((VLOOKUP($A72,delibe,12,0)*(Físico!Y72)),0)</f>
        <v>0</v>
      </c>
      <c r="AA72">
        <f>IFERROR((VLOOKUP($A72,delibe,12,0)*(Físico!Z72)),0)</f>
        <v>0</v>
      </c>
      <c r="AB72">
        <f>IFERROR((VLOOKUP($A72,delibe,12,0)*(Físico!AA72)),0)</f>
        <v>0</v>
      </c>
      <c r="AC72" s="1">
        <f t="shared" si="3"/>
        <v>213.79</v>
      </c>
    </row>
    <row r="73" spans="1:29" x14ac:dyDescent="0.25">
      <c r="A73">
        <f t="shared" si="2"/>
        <v>408060069</v>
      </c>
      <c r="B73" t="s">
        <v>159</v>
      </c>
      <c r="C73">
        <f>IFERROR((VLOOKUP($A73,delibe,12,0)*(Físico!B73)),0)</f>
        <v>0</v>
      </c>
      <c r="D73">
        <f>IFERROR((VLOOKUP($A73,delibe,12,0)*(Físico!C73)),0)</f>
        <v>0</v>
      </c>
      <c r="E73">
        <f>IFERROR((VLOOKUP($A73,delibe,12,0)*(Físico!D73)),0)</f>
        <v>0</v>
      </c>
      <c r="F73">
        <f>IFERROR((VLOOKUP($A73,delibe,12,0)*(Físico!E73)),0)</f>
        <v>0</v>
      </c>
      <c r="G73">
        <f>IFERROR((VLOOKUP($A73,delibe,12,0)*(Físico!F73)),0)</f>
        <v>0</v>
      </c>
      <c r="H73">
        <f>IFERROR((VLOOKUP($A73,delibe,12,0)*(Físico!G73)),0)</f>
        <v>0</v>
      </c>
      <c r="I73">
        <f>IFERROR((VLOOKUP($A73,delibe,12,0)*(Físico!H73)),0)</f>
        <v>0</v>
      </c>
      <c r="J73">
        <f>IFERROR((VLOOKUP($A73,delibe,12,0)*(Físico!I73)),0)</f>
        <v>0</v>
      </c>
      <c r="K73">
        <f>IFERROR((VLOOKUP($A73,delibe,12,0)*(Físico!J73)),0)</f>
        <v>0</v>
      </c>
      <c r="L73">
        <f>IFERROR((VLOOKUP($A73,delibe,12,0)*(Físico!K73)),0)</f>
        <v>0</v>
      </c>
      <c r="M73">
        <f>IFERROR((VLOOKUP($A73,delibe,12,0)*(Físico!L73)),0)</f>
        <v>0</v>
      </c>
      <c r="N73">
        <f>IFERROR((VLOOKUP($A73,delibe,12,0)*(Físico!M73)),0)</f>
        <v>0</v>
      </c>
      <c r="O73">
        <f>IFERROR((VLOOKUP($A73,delibe,12,0)*(Físico!N73)),0)</f>
        <v>0</v>
      </c>
      <c r="P73">
        <f>IFERROR((VLOOKUP($A73,delibe,12,0)*(Físico!O73)),0)</f>
        <v>0</v>
      </c>
      <c r="Q73">
        <f>IFERROR((VLOOKUP($A73,delibe,12,0)*(Físico!P73)),0)</f>
        <v>0</v>
      </c>
      <c r="R73">
        <f>IFERROR((VLOOKUP($A73,delibe,12,0)*(Físico!Q73)),0)</f>
        <v>0</v>
      </c>
      <c r="S73">
        <f>IFERROR((VLOOKUP($A73,delibe,12,0)*(Físico!R73)),0)</f>
        <v>0</v>
      </c>
      <c r="T73">
        <f>IFERROR((VLOOKUP($A73,delibe,12,0)*(Físico!S73)),0)</f>
        <v>0</v>
      </c>
      <c r="U73">
        <f>IFERROR((VLOOKUP($A73,delibe,12,0)*(Físico!T73)),0)</f>
        <v>0</v>
      </c>
      <c r="V73">
        <f>IFERROR((VLOOKUP($A73,delibe,12,0)*(Físico!U73)),0)</f>
        <v>0</v>
      </c>
      <c r="W73">
        <f>IFERROR((VLOOKUP($A73,delibe,12,0)*(Físico!V73)),0)</f>
        <v>0</v>
      </c>
      <c r="X73">
        <f>IFERROR((VLOOKUP($A73,delibe,12,0)*(Físico!W73)),0)</f>
        <v>0</v>
      </c>
      <c r="Y73">
        <f>IFERROR((VLOOKUP($A73,delibe,12,0)*(Físico!X73)),0)</f>
        <v>0</v>
      </c>
      <c r="Z73">
        <f>IFERROR((VLOOKUP($A73,delibe,12,0)*(Físico!Y73)),0)</f>
        <v>0</v>
      </c>
      <c r="AA73">
        <f>IFERROR((VLOOKUP($A73,delibe,12,0)*(Físico!Z73)),0)</f>
        <v>0</v>
      </c>
      <c r="AB73">
        <f>IFERROR((VLOOKUP($A73,delibe,12,0)*(Físico!AA73)),0)</f>
        <v>0</v>
      </c>
      <c r="AC73" s="1">
        <f t="shared" si="3"/>
        <v>0</v>
      </c>
    </row>
    <row r="74" spans="1:29" x14ac:dyDescent="0.25">
      <c r="A74">
        <f t="shared" si="2"/>
        <v>408060166</v>
      </c>
      <c r="B74" t="s">
        <v>74</v>
      </c>
      <c r="C74">
        <f>IFERROR((VLOOKUP($A74,delibe,12,0)*(Físico!B74)),0)</f>
        <v>0</v>
      </c>
      <c r="D74">
        <f>IFERROR((VLOOKUP($A74,delibe,12,0)*(Físico!C74)),0)</f>
        <v>0</v>
      </c>
      <c r="E74">
        <f>IFERROR((VLOOKUP($A74,delibe,12,0)*(Físico!D74)),0)</f>
        <v>0</v>
      </c>
      <c r="F74">
        <f>IFERROR((VLOOKUP($A74,delibe,12,0)*(Físico!E74)),0)</f>
        <v>0</v>
      </c>
      <c r="G74">
        <f>IFERROR((VLOOKUP($A74,delibe,12,0)*(Físico!F74)),0)</f>
        <v>0</v>
      </c>
      <c r="H74">
        <f>IFERROR((VLOOKUP($A74,delibe,12,0)*(Físico!G74)),0)</f>
        <v>0</v>
      </c>
      <c r="I74">
        <f>IFERROR((VLOOKUP($A74,delibe,12,0)*(Físico!H74)),0)</f>
        <v>0</v>
      </c>
      <c r="J74">
        <f>IFERROR((VLOOKUP($A74,delibe,12,0)*(Físico!I74)),0)</f>
        <v>0</v>
      </c>
      <c r="K74">
        <f>IFERROR((VLOOKUP($A74,delibe,12,0)*(Físico!J74)),0)</f>
        <v>0</v>
      </c>
      <c r="L74">
        <f>IFERROR((VLOOKUP($A74,delibe,12,0)*(Físico!K74)),0)</f>
        <v>0</v>
      </c>
      <c r="M74">
        <f>IFERROR((VLOOKUP($A74,delibe,12,0)*(Físico!L74)),0)</f>
        <v>0</v>
      </c>
      <c r="N74">
        <f>IFERROR((VLOOKUP($A74,delibe,12,0)*(Físico!M74)),0)</f>
        <v>0</v>
      </c>
      <c r="O74">
        <f>IFERROR((VLOOKUP($A74,delibe,12,0)*(Físico!N74)),0)</f>
        <v>0</v>
      </c>
      <c r="P74">
        <f>IFERROR((VLOOKUP($A74,delibe,12,0)*(Físico!O74)),0)</f>
        <v>0</v>
      </c>
      <c r="Q74">
        <f>IFERROR((VLOOKUP($A74,delibe,12,0)*(Físico!P74)),0)</f>
        <v>0</v>
      </c>
      <c r="R74">
        <f>IFERROR((VLOOKUP($A74,delibe,12,0)*(Físico!Q74)),0)</f>
        <v>0</v>
      </c>
      <c r="S74">
        <f>IFERROR((VLOOKUP($A74,delibe,12,0)*(Físico!R74)),0)</f>
        <v>0</v>
      </c>
      <c r="T74">
        <f>IFERROR((VLOOKUP($A74,delibe,12,0)*(Físico!S74)),0)</f>
        <v>0</v>
      </c>
      <c r="U74">
        <f>IFERROR((VLOOKUP($A74,delibe,12,0)*(Físico!T74)),0)</f>
        <v>0</v>
      </c>
      <c r="V74">
        <f>IFERROR((VLOOKUP($A74,delibe,12,0)*(Físico!U74)),0)</f>
        <v>0</v>
      </c>
      <c r="W74">
        <f>IFERROR((VLOOKUP($A74,delibe,12,0)*(Físico!V74)),0)</f>
        <v>0</v>
      </c>
      <c r="X74">
        <f>IFERROR((VLOOKUP($A74,delibe,12,0)*(Físico!W74)),0)</f>
        <v>0</v>
      </c>
      <c r="Y74">
        <f>IFERROR((VLOOKUP($A74,delibe,12,0)*(Físico!X74)),0)</f>
        <v>0</v>
      </c>
      <c r="Z74">
        <f>IFERROR((VLOOKUP($A74,delibe,12,0)*(Físico!Y74)),0)</f>
        <v>0</v>
      </c>
      <c r="AA74">
        <f>IFERROR((VLOOKUP($A74,delibe,12,0)*(Físico!Z74)),0)</f>
        <v>0</v>
      </c>
      <c r="AB74">
        <f>IFERROR((VLOOKUP($A74,delibe,12,0)*(Físico!AA74)),0)</f>
        <v>0</v>
      </c>
      <c r="AC74" s="1">
        <f t="shared" si="3"/>
        <v>0</v>
      </c>
    </row>
    <row r="75" spans="1:29" x14ac:dyDescent="0.25">
      <c r="A75">
        <f t="shared" si="2"/>
        <v>408060212</v>
      </c>
      <c r="B75" t="s">
        <v>75</v>
      </c>
      <c r="C75">
        <f>IFERROR((VLOOKUP($A75,delibe,12,0)*(Físico!B75)),0)</f>
        <v>0</v>
      </c>
      <c r="D75">
        <f>IFERROR((VLOOKUP($A75,delibe,12,0)*(Físico!C75)),0)</f>
        <v>0</v>
      </c>
      <c r="E75">
        <f>IFERROR((VLOOKUP($A75,delibe,12,0)*(Físico!D75)),0)</f>
        <v>0</v>
      </c>
      <c r="F75">
        <f>IFERROR((VLOOKUP($A75,delibe,12,0)*(Físico!E75)),0)</f>
        <v>0</v>
      </c>
      <c r="G75">
        <f>IFERROR((VLOOKUP($A75,delibe,12,0)*(Físico!F75)),0)</f>
        <v>0</v>
      </c>
      <c r="H75">
        <f>IFERROR((VLOOKUP($A75,delibe,12,0)*(Físico!G75)),0)</f>
        <v>0</v>
      </c>
      <c r="I75">
        <f>IFERROR((VLOOKUP($A75,delibe,12,0)*(Físico!H75)),0)</f>
        <v>0</v>
      </c>
      <c r="J75">
        <f>IFERROR((VLOOKUP($A75,delibe,12,0)*(Físico!I75)),0)</f>
        <v>0</v>
      </c>
      <c r="K75">
        <f>IFERROR((VLOOKUP($A75,delibe,12,0)*(Físico!J75)),0)</f>
        <v>0</v>
      </c>
      <c r="L75">
        <f>IFERROR((VLOOKUP($A75,delibe,12,0)*(Físico!K75)),0)</f>
        <v>0</v>
      </c>
      <c r="M75">
        <f>IFERROR((VLOOKUP($A75,delibe,12,0)*(Físico!L75)),0)</f>
        <v>0</v>
      </c>
      <c r="N75">
        <f>IFERROR((VLOOKUP($A75,delibe,12,0)*(Físico!M75)),0)</f>
        <v>0</v>
      </c>
      <c r="O75">
        <f>IFERROR((VLOOKUP($A75,delibe,12,0)*(Físico!N75)),0)</f>
        <v>0</v>
      </c>
      <c r="P75">
        <f>IFERROR((VLOOKUP($A75,delibe,12,0)*(Físico!O75)),0)</f>
        <v>0</v>
      </c>
      <c r="Q75">
        <f>IFERROR((VLOOKUP($A75,delibe,12,0)*(Físico!P75)),0)</f>
        <v>0</v>
      </c>
      <c r="R75">
        <f>IFERROR((VLOOKUP($A75,delibe,12,0)*(Físico!Q75)),0)</f>
        <v>0</v>
      </c>
      <c r="S75">
        <f>IFERROR((VLOOKUP($A75,delibe,12,0)*(Físico!R75)),0)</f>
        <v>0</v>
      </c>
      <c r="T75">
        <f>IFERROR((VLOOKUP($A75,delibe,12,0)*(Físico!S75)),0)</f>
        <v>0</v>
      </c>
      <c r="U75">
        <f>IFERROR((VLOOKUP($A75,delibe,12,0)*(Físico!T75)),0)</f>
        <v>0</v>
      </c>
      <c r="V75">
        <f>IFERROR((VLOOKUP($A75,delibe,12,0)*(Físico!U75)),0)</f>
        <v>0</v>
      </c>
      <c r="W75">
        <f>IFERROR((VLOOKUP($A75,delibe,12,0)*(Físico!V75)),0)</f>
        <v>0</v>
      </c>
      <c r="X75">
        <f>IFERROR((VLOOKUP($A75,delibe,12,0)*(Físico!W75)),0)</f>
        <v>0</v>
      </c>
      <c r="Y75">
        <f>IFERROR((VLOOKUP($A75,delibe,12,0)*(Físico!X75)),0)</f>
        <v>0</v>
      </c>
      <c r="Z75">
        <f>IFERROR((VLOOKUP($A75,delibe,12,0)*(Físico!Y75)),0)</f>
        <v>548.93999999999994</v>
      </c>
      <c r="AA75">
        <f>IFERROR((VLOOKUP($A75,delibe,12,0)*(Físico!Z75)),0)</f>
        <v>0</v>
      </c>
      <c r="AB75">
        <f>IFERROR((VLOOKUP($A75,delibe,12,0)*(Físico!AA75)),0)</f>
        <v>0</v>
      </c>
      <c r="AC75" s="1">
        <f t="shared" si="3"/>
        <v>548.93999999999994</v>
      </c>
    </row>
    <row r="76" spans="1:29" x14ac:dyDescent="0.25">
      <c r="A76">
        <f t="shared" si="2"/>
        <v>408060239</v>
      </c>
      <c r="B76" t="s">
        <v>160</v>
      </c>
      <c r="C76">
        <f>IFERROR((VLOOKUP($A76,delibe,12,0)*(Físico!B76)),0)</f>
        <v>0</v>
      </c>
      <c r="D76">
        <f>IFERROR((VLOOKUP($A76,delibe,12,0)*(Físico!C76)),0)</f>
        <v>0</v>
      </c>
      <c r="E76">
        <f>IFERROR((VLOOKUP($A76,delibe,12,0)*(Físico!D76)),0)</f>
        <v>0</v>
      </c>
      <c r="F76">
        <f>IFERROR((VLOOKUP($A76,delibe,12,0)*(Físico!E76)),0)</f>
        <v>0</v>
      </c>
      <c r="G76">
        <f>IFERROR((VLOOKUP($A76,delibe,12,0)*(Físico!F76)),0)</f>
        <v>0</v>
      </c>
      <c r="H76">
        <f>IFERROR((VLOOKUP($A76,delibe,12,0)*(Físico!G76)),0)</f>
        <v>0</v>
      </c>
      <c r="I76">
        <f>IFERROR((VLOOKUP($A76,delibe,12,0)*(Físico!H76)),0)</f>
        <v>0</v>
      </c>
      <c r="J76">
        <f>IFERROR((VLOOKUP($A76,delibe,12,0)*(Físico!I76)),0)</f>
        <v>0</v>
      </c>
      <c r="K76">
        <f>IFERROR((VLOOKUP($A76,delibe,12,0)*(Físico!J76)),0)</f>
        <v>0</v>
      </c>
      <c r="L76">
        <f>IFERROR((VLOOKUP($A76,delibe,12,0)*(Físico!K76)),0)</f>
        <v>0</v>
      </c>
      <c r="M76">
        <f>IFERROR((VLOOKUP($A76,delibe,12,0)*(Físico!L76)),0)</f>
        <v>0</v>
      </c>
      <c r="N76">
        <f>IFERROR((VLOOKUP($A76,delibe,12,0)*(Físico!M76)),0)</f>
        <v>0</v>
      </c>
      <c r="O76">
        <f>IFERROR((VLOOKUP($A76,delibe,12,0)*(Físico!N76)),0)</f>
        <v>0</v>
      </c>
      <c r="P76">
        <f>IFERROR((VLOOKUP($A76,delibe,12,0)*(Físico!O76)),0)</f>
        <v>0</v>
      </c>
      <c r="Q76">
        <f>IFERROR((VLOOKUP($A76,delibe,12,0)*(Físico!P76)),0)</f>
        <v>0</v>
      </c>
      <c r="R76">
        <f>IFERROR((VLOOKUP($A76,delibe,12,0)*(Físico!Q76)),0)</f>
        <v>0</v>
      </c>
      <c r="S76">
        <f>IFERROR((VLOOKUP($A76,delibe,12,0)*(Físico!R76)),0)</f>
        <v>0</v>
      </c>
      <c r="T76">
        <f>IFERROR((VLOOKUP($A76,delibe,12,0)*(Físico!S76)),0)</f>
        <v>0</v>
      </c>
      <c r="U76">
        <f>IFERROR((VLOOKUP($A76,delibe,12,0)*(Físico!T76)),0)</f>
        <v>0</v>
      </c>
      <c r="V76">
        <f>IFERROR((VLOOKUP($A76,delibe,12,0)*(Físico!U76)),0)</f>
        <v>0</v>
      </c>
      <c r="W76">
        <f>IFERROR((VLOOKUP($A76,delibe,12,0)*(Físico!V76)),0)</f>
        <v>0</v>
      </c>
      <c r="X76">
        <f>IFERROR((VLOOKUP($A76,delibe,12,0)*(Físico!W76)),0)</f>
        <v>0</v>
      </c>
      <c r="Y76">
        <f>IFERROR((VLOOKUP($A76,delibe,12,0)*(Físico!X76)),0)</f>
        <v>0</v>
      </c>
      <c r="Z76">
        <f>IFERROR((VLOOKUP($A76,delibe,12,0)*(Físico!Y76)),0)</f>
        <v>0</v>
      </c>
      <c r="AA76">
        <f>IFERROR((VLOOKUP($A76,delibe,12,0)*(Físico!Z76)),0)</f>
        <v>0</v>
      </c>
      <c r="AB76">
        <f>IFERROR((VLOOKUP($A76,delibe,12,0)*(Físico!AA76)),0)</f>
        <v>0</v>
      </c>
      <c r="AC76" s="1">
        <f t="shared" si="3"/>
        <v>0</v>
      </c>
    </row>
    <row r="77" spans="1:29" x14ac:dyDescent="0.25">
      <c r="A77">
        <f t="shared" si="2"/>
        <v>408060310</v>
      </c>
      <c r="B77" t="s">
        <v>161</v>
      </c>
      <c r="C77">
        <f>IFERROR((VLOOKUP($A77,delibe,12,0)*(Físico!B77)),0)</f>
        <v>0</v>
      </c>
      <c r="D77">
        <f>IFERROR((VLOOKUP($A77,delibe,12,0)*(Físico!C77)),0)</f>
        <v>0</v>
      </c>
      <c r="E77">
        <f>IFERROR((VLOOKUP($A77,delibe,12,0)*(Físico!D77)),0)</f>
        <v>0</v>
      </c>
      <c r="F77">
        <f>IFERROR((VLOOKUP($A77,delibe,12,0)*(Físico!E77)),0)</f>
        <v>0</v>
      </c>
      <c r="G77">
        <f>IFERROR((VLOOKUP($A77,delibe,12,0)*(Físico!F77)),0)</f>
        <v>0</v>
      </c>
      <c r="H77">
        <f>IFERROR((VLOOKUP($A77,delibe,12,0)*(Físico!G77)),0)</f>
        <v>0</v>
      </c>
      <c r="I77">
        <f>IFERROR((VLOOKUP($A77,delibe,12,0)*(Físico!H77)),0)</f>
        <v>0</v>
      </c>
      <c r="J77">
        <f>IFERROR((VLOOKUP($A77,delibe,12,0)*(Físico!I77)),0)</f>
        <v>0</v>
      </c>
      <c r="K77">
        <f>IFERROR((VLOOKUP($A77,delibe,12,0)*(Físico!J77)),0)</f>
        <v>0</v>
      </c>
      <c r="L77">
        <f>IFERROR((VLOOKUP($A77,delibe,12,0)*(Físico!K77)),0)</f>
        <v>0</v>
      </c>
      <c r="M77">
        <f>IFERROR((VLOOKUP($A77,delibe,12,0)*(Físico!L77)),0)</f>
        <v>0</v>
      </c>
      <c r="N77">
        <f>IFERROR((VLOOKUP($A77,delibe,12,0)*(Físico!M77)),0)</f>
        <v>0</v>
      </c>
      <c r="O77">
        <f>IFERROR((VLOOKUP($A77,delibe,12,0)*(Físico!N77)),0)</f>
        <v>0</v>
      </c>
      <c r="P77">
        <f>IFERROR((VLOOKUP($A77,delibe,12,0)*(Físico!O77)),0)</f>
        <v>0</v>
      </c>
      <c r="Q77">
        <f>IFERROR((VLOOKUP($A77,delibe,12,0)*(Físico!P77)),0)</f>
        <v>0</v>
      </c>
      <c r="R77">
        <f>IFERROR((VLOOKUP($A77,delibe,12,0)*(Físico!Q77)),0)</f>
        <v>0</v>
      </c>
      <c r="S77">
        <f>IFERROR((VLOOKUP($A77,delibe,12,0)*(Físico!R77)),0)</f>
        <v>0</v>
      </c>
      <c r="T77">
        <f>IFERROR((VLOOKUP($A77,delibe,12,0)*(Físico!S77)),0)</f>
        <v>0</v>
      </c>
      <c r="U77">
        <f>IFERROR((VLOOKUP($A77,delibe,12,0)*(Físico!T77)),0)</f>
        <v>0</v>
      </c>
      <c r="V77">
        <f>IFERROR((VLOOKUP($A77,delibe,12,0)*(Físico!U77)),0)</f>
        <v>0</v>
      </c>
      <c r="W77">
        <f>IFERROR((VLOOKUP($A77,delibe,12,0)*(Físico!V77)),0)</f>
        <v>0</v>
      </c>
      <c r="X77">
        <f>IFERROR((VLOOKUP($A77,delibe,12,0)*(Físico!W77)),0)</f>
        <v>0</v>
      </c>
      <c r="Y77">
        <f>IFERROR((VLOOKUP($A77,delibe,12,0)*(Físico!X77)),0)</f>
        <v>0</v>
      </c>
      <c r="Z77">
        <f>IFERROR((VLOOKUP($A77,delibe,12,0)*(Físico!Y77)),0)</f>
        <v>0</v>
      </c>
      <c r="AA77">
        <f>IFERROR((VLOOKUP($A77,delibe,12,0)*(Físico!Z77)),0)</f>
        <v>0</v>
      </c>
      <c r="AB77">
        <f>IFERROR((VLOOKUP($A77,delibe,12,0)*(Físico!AA77)),0)</f>
        <v>0</v>
      </c>
      <c r="AC77" s="1">
        <f t="shared" si="3"/>
        <v>0</v>
      </c>
    </row>
    <row r="78" spans="1:29" x14ac:dyDescent="0.25">
      <c r="A78">
        <f t="shared" si="2"/>
        <v>408060352</v>
      </c>
      <c r="B78" t="s">
        <v>76</v>
      </c>
      <c r="C78">
        <f>IFERROR((VLOOKUP($A78,delibe,12,0)*(Físico!B78)),0)</f>
        <v>0</v>
      </c>
      <c r="D78">
        <f>IFERROR((VLOOKUP($A78,delibe,12,0)*(Físico!C78)),0)</f>
        <v>909.96</v>
      </c>
      <c r="E78">
        <f>IFERROR((VLOOKUP($A78,delibe,12,0)*(Físico!D78)),0)</f>
        <v>0</v>
      </c>
      <c r="F78">
        <f>IFERROR((VLOOKUP($A78,delibe,12,0)*(Físico!E78)),0)</f>
        <v>12132.8</v>
      </c>
      <c r="G78">
        <f>IFERROR((VLOOKUP($A78,delibe,12,0)*(Físico!F78)),0)</f>
        <v>1213.28</v>
      </c>
      <c r="H78">
        <f>IFERROR((VLOOKUP($A78,delibe,12,0)*(Físico!G78)),0)</f>
        <v>0</v>
      </c>
      <c r="I78">
        <f>IFERROR((VLOOKUP($A78,delibe,12,0)*(Físico!H78)),0)</f>
        <v>0</v>
      </c>
      <c r="J78">
        <f>IFERROR((VLOOKUP($A78,delibe,12,0)*(Físico!I78)),0)</f>
        <v>0</v>
      </c>
      <c r="K78">
        <f>IFERROR((VLOOKUP($A78,delibe,12,0)*(Físico!J78)),0)</f>
        <v>0</v>
      </c>
      <c r="L78">
        <f>IFERROR((VLOOKUP($A78,delibe,12,0)*(Físico!K78)),0)</f>
        <v>0</v>
      </c>
      <c r="M78">
        <f>IFERROR((VLOOKUP($A78,delibe,12,0)*(Físico!L78)),0)</f>
        <v>0</v>
      </c>
      <c r="N78">
        <f>IFERROR((VLOOKUP($A78,delibe,12,0)*(Físico!M78)),0)</f>
        <v>0</v>
      </c>
      <c r="O78">
        <f>IFERROR((VLOOKUP($A78,delibe,12,0)*(Físico!N78)),0)</f>
        <v>303.32</v>
      </c>
      <c r="P78">
        <f>IFERROR((VLOOKUP($A78,delibe,12,0)*(Físico!O78)),0)</f>
        <v>0</v>
      </c>
      <c r="Q78">
        <f>IFERROR((VLOOKUP($A78,delibe,12,0)*(Físico!P78)),0)</f>
        <v>303.32</v>
      </c>
      <c r="R78">
        <f>IFERROR((VLOOKUP($A78,delibe,12,0)*(Físico!Q78)),0)</f>
        <v>0</v>
      </c>
      <c r="S78">
        <f>IFERROR((VLOOKUP($A78,delibe,12,0)*(Físico!R78)),0)</f>
        <v>0</v>
      </c>
      <c r="T78">
        <f>IFERROR((VLOOKUP($A78,delibe,12,0)*(Físico!S78)),0)</f>
        <v>0</v>
      </c>
      <c r="U78">
        <f>IFERROR((VLOOKUP($A78,delibe,12,0)*(Físico!T78)),0)</f>
        <v>0</v>
      </c>
      <c r="V78">
        <f>IFERROR((VLOOKUP($A78,delibe,12,0)*(Físico!U78)),0)</f>
        <v>0</v>
      </c>
      <c r="W78">
        <f>IFERROR((VLOOKUP($A78,delibe,12,0)*(Físico!V78)),0)</f>
        <v>0</v>
      </c>
      <c r="X78">
        <f>IFERROR((VLOOKUP($A78,delibe,12,0)*(Físico!W78)),0)</f>
        <v>303.32</v>
      </c>
      <c r="Y78">
        <f>IFERROR((VLOOKUP($A78,delibe,12,0)*(Físico!X78)),0)</f>
        <v>0</v>
      </c>
      <c r="Z78">
        <f>IFERROR((VLOOKUP($A78,delibe,12,0)*(Físico!Y78)),0)</f>
        <v>0</v>
      </c>
      <c r="AA78">
        <f>IFERROR((VLOOKUP($A78,delibe,12,0)*(Físico!Z78)),0)</f>
        <v>0</v>
      </c>
      <c r="AB78">
        <f>IFERROR((VLOOKUP($A78,delibe,12,0)*(Físico!AA78)),0)</f>
        <v>0</v>
      </c>
      <c r="AC78" s="1">
        <f t="shared" si="3"/>
        <v>15165.999999999998</v>
      </c>
    </row>
    <row r="79" spans="1:29" x14ac:dyDescent="0.25">
      <c r="A79">
        <f t="shared" si="2"/>
        <v>408060360</v>
      </c>
      <c r="B79" t="s">
        <v>77</v>
      </c>
      <c r="C79">
        <f>IFERROR((VLOOKUP($A79,delibe,12,0)*(Físico!B79)),0)</f>
        <v>0</v>
      </c>
      <c r="D79">
        <f>IFERROR((VLOOKUP($A79,delibe,12,0)*(Físico!C79)),0)</f>
        <v>0</v>
      </c>
      <c r="E79">
        <f>IFERROR((VLOOKUP($A79,delibe,12,0)*(Físico!D79)),0)</f>
        <v>0</v>
      </c>
      <c r="F79">
        <f>IFERROR((VLOOKUP($A79,delibe,12,0)*(Físico!E79)),0)</f>
        <v>606.67999999999995</v>
      </c>
      <c r="G79">
        <f>IFERROR((VLOOKUP($A79,delibe,12,0)*(Físico!F79)),0)</f>
        <v>0</v>
      </c>
      <c r="H79">
        <f>IFERROR((VLOOKUP($A79,delibe,12,0)*(Físico!G79)),0)</f>
        <v>0</v>
      </c>
      <c r="I79">
        <f>IFERROR((VLOOKUP($A79,delibe,12,0)*(Físico!H79)),0)</f>
        <v>0</v>
      </c>
      <c r="J79">
        <f>IFERROR((VLOOKUP($A79,delibe,12,0)*(Físico!I79)),0)</f>
        <v>0</v>
      </c>
      <c r="K79">
        <f>IFERROR((VLOOKUP($A79,delibe,12,0)*(Físico!J79)),0)</f>
        <v>0</v>
      </c>
      <c r="L79">
        <f>IFERROR((VLOOKUP($A79,delibe,12,0)*(Físico!K79)),0)</f>
        <v>0</v>
      </c>
      <c r="M79">
        <f>IFERROR((VLOOKUP($A79,delibe,12,0)*(Físico!L79)),0)</f>
        <v>0</v>
      </c>
      <c r="N79">
        <f>IFERROR((VLOOKUP($A79,delibe,12,0)*(Físico!M79)),0)</f>
        <v>0</v>
      </c>
      <c r="O79">
        <f>IFERROR((VLOOKUP($A79,delibe,12,0)*(Físico!N79)),0)</f>
        <v>0</v>
      </c>
      <c r="P79">
        <f>IFERROR((VLOOKUP($A79,delibe,12,0)*(Físico!O79)),0)</f>
        <v>0</v>
      </c>
      <c r="Q79">
        <f>IFERROR((VLOOKUP($A79,delibe,12,0)*(Físico!P79)),0)</f>
        <v>910.02</v>
      </c>
      <c r="R79">
        <f>IFERROR((VLOOKUP($A79,delibe,12,0)*(Físico!Q79)),0)</f>
        <v>0</v>
      </c>
      <c r="S79">
        <f>IFERROR((VLOOKUP($A79,delibe,12,0)*(Físico!R79)),0)</f>
        <v>0</v>
      </c>
      <c r="T79">
        <f>IFERROR((VLOOKUP($A79,delibe,12,0)*(Físico!S79)),0)</f>
        <v>0</v>
      </c>
      <c r="U79">
        <f>IFERROR((VLOOKUP($A79,delibe,12,0)*(Físico!T79)),0)</f>
        <v>0</v>
      </c>
      <c r="V79">
        <f>IFERROR((VLOOKUP($A79,delibe,12,0)*(Físico!U79)),0)</f>
        <v>0</v>
      </c>
      <c r="W79">
        <f>IFERROR((VLOOKUP($A79,delibe,12,0)*(Físico!V79)),0)</f>
        <v>0</v>
      </c>
      <c r="X79">
        <f>IFERROR((VLOOKUP($A79,delibe,12,0)*(Físico!W79)),0)</f>
        <v>0</v>
      </c>
      <c r="Y79">
        <f>IFERROR((VLOOKUP($A79,delibe,12,0)*(Físico!X79)),0)</f>
        <v>0</v>
      </c>
      <c r="Z79">
        <f>IFERROR((VLOOKUP($A79,delibe,12,0)*(Físico!Y79)),0)</f>
        <v>0</v>
      </c>
      <c r="AA79">
        <f>IFERROR((VLOOKUP($A79,delibe,12,0)*(Físico!Z79)),0)</f>
        <v>0</v>
      </c>
      <c r="AB79">
        <f>IFERROR((VLOOKUP($A79,delibe,12,0)*(Físico!AA79)),0)</f>
        <v>0</v>
      </c>
      <c r="AC79" s="1">
        <f t="shared" si="3"/>
        <v>1516.6999999999998</v>
      </c>
    </row>
    <row r="80" spans="1:29" x14ac:dyDescent="0.25">
      <c r="A80">
        <f t="shared" si="2"/>
        <v>408060379</v>
      </c>
      <c r="B80" t="s">
        <v>78</v>
      </c>
      <c r="C80">
        <f>IFERROR((VLOOKUP($A80,delibe,12,0)*(Físico!B80)),0)</f>
        <v>0</v>
      </c>
      <c r="D80">
        <f>IFERROR((VLOOKUP($A80,delibe,12,0)*(Físico!C80)),0)</f>
        <v>1350.96</v>
      </c>
      <c r="E80">
        <f>IFERROR((VLOOKUP($A80,delibe,12,0)*(Físico!D80)),0)</f>
        <v>0</v>
      </c>
      <c r="F80">
        <f>IFERROR((VLOOKUP($A80,delibe,12,0)*(Físico!E80)),0)</f>
        <v>1350.96</v>
      </c>
      <c r="G80">
        <f>IFERROR((VLOOKUP($A80,delibe,12,0)*(Físico!F80)),0)</f>
        <v>0</v>
      </c>
      <c r="H80">
        <f>IFERROR((VLOOKUP($A80,delibe,12,0)*(Físico!G80)),0)</f>
        <v>0</v>
      </c>
      <c r="I80">
        <f>IFERROR((VLOOKUP($A80,delibe,12,0)*(Físico!H80)),0)</f>
        <v>450.32</v>
      </c>
      <c r="J80">
        <f>IFERROR((VLOOKUP($A80,delibe,12,0)*(Físico!I80)),0)</f>
        <v>0</v>
      </c>
      <c r="K80">
        <f>IFERROR((VLOOKUP($A80,delibe,12,0)*(Físico!J80)),0)</f>
        <v>0</v>
      </c>
      <c r="L80">
        <f>IFERROR((VLOOKUP($A80,delibe,12,0)*(Físico!K80)),0)</f>
        <v>0</v>
      </c>
      <c r="M80">
        <f>IFERROR((VLOOKUP($A80,delibe,12,0)*(Físico!L80)),0)</f>
        <v>0</v>
      </c>
      <c r="N80">
        <f>IFERROR((VLOOKUP($A80,delibe,12,0)*(Físico!M80)),0)</f>
        <v>0</v>
      </c>
      <c r="O80">
        <f>IFERROR((VLOOKUP($A80,delibe,12,0)*(Físico!N80)),0)</f>
        <v>0</v>
      </c>
      <c r="P80">
        <f>IFERROR((VLOOKUP($A80,delibe,12,0)*(Físico!O80)),0)</f>
        <v>0</v>
      </c>
      <c r="Q80">
        <f>IFERROR((VLOOKUP($A80,delibe,12,0)*(Físico!P80)),0)</f>
        <v>450.32</v>
      </c>
      <c r="R80">
        <f>IFERROR((VLOOKUP($A80,delibe,12,0)*(Físico!Q80)),0)</f>
        <v>0</v>
      </c>
      <c r="S80">
        <f>IFERROR((VLOOKUP($A80,delibe,12,0)*(Físico!R80)),0)</f>
        <v>450.32</v>
      </c>
      <c r="T80">
        <f>IFERROR((VLOOKUP($A80,delibe,12,0)*(Físico!S80)),0)</f>
        <v>0</v>
      </c>
      <c r="U80">
        <f>IFERROR((VLOOKUP($A80,delibe,12,0)*(Físico!T80)),0)</f>
        <v>450.32</v>
      </c>
      <c r="V80">
        <f>IFERROR((VLOOKUP($A80,delibe,12,0)*(Físico!U80)),0)</f>
        <v>450.32</v>
      </c>
      <c r="W80">
        <f>IFERROR((VLOOKUP($A80,delibe,12,0)*(Físico!V80)),0)</f>
        <v>0</v>
      </c>
      <c r="X80">
        <f>IFERROR((VLOOKUP($A80,delibe,12,0)*(Físico!W80)),0)</f>
        <v>0</v>
      </c>
      <c r="Y80">
        <f>IFERROR((VLOOKUP($A80,delibe,12,0)*(Físico!X80)),0)</f>
        <v>0</v>
      </c>
      <c r="Z80">
        <f>IFERROR((VLOOKUP($A80,delibe,12,0)*(Físico!Y80)),0)</f>
        <v>0</v>
      </c>
      <c r="AA80">
        <f>IFERROR((VLOOKUP($A80,delibe,12,0)*(Físico!Z80)),0)</f>
        <v>0</v>
      </c>
      <c r="AB80">
        <f>IFERROR((VLOOKUP($A80,delibe,12,0)*(Físico!AA80)),0)</f>
        <v>0</v>
      </c>
      <c r="AC80" s="1">
        <f t="shared" si="3"/>
        <v>4953.5200000000004</v>
      </c>
    </row>
    <row r="81" spans="1:29" x14ac:dyDescent="0.25">
      <c r="A81">
        <f t="shared" si="2"/>
        <v>408060425</v>
      </c>
      <c r="B81" t="s">
        <v>79</v>
      </c>
      <c r="C81">
        <f>IFERROR((VLOOKUP($A81,delibe,12,0)*(Físico!B81)),0)</f>
        <v>0</v>
      </c>
      <c r="D81">
        <f>IFERROR((VLOOKUP($A81,delibe,12,0)*(Físico!C81)),0)</f>
        <v>0</v>
      </c>
      <c r="E81">
        <f>IFERROR((VLOOKUP($A81,delibe,12,0)*(Físico!D81)),0)</f>
        <v>0</v>
      </c>
      <c r="F81">
        <f>IFERROR((VLOOKUP($A81,delibe,12,0)*(Físico!E81)),0)</f>
        <v>0</v>
      </c>
      <c r="G81">
        <f>IFERROR((VLOOKUP($A81,delibe,12,0)*(Físico!F81)),0)</f>
        <v>0</v>
      </c>
      <c r="H81">
        <f>IFERROR((VLOOKUP($A81,delibe,12,0)*(Físico!G81)),0)</f>
        <v>0</v>
      </c>
      <c r="I81">
        <f>IFERROR((VLOOKUP($A81,delibe,12,0)*(Físico!H81)),0)</f>
        <v>0</v>
      </c>
      <c r="J81">
        <f>IFERROR((VLOOKUP($A81,delibe,12,0)*(Físico!I81)),0)</f>
        <v>0</v>
      </c>
      <c r="K81">
        <f>IFERROR((VLOOKUP($A81,delibe,12,0)*(Físico!J81)),0)</f>
        <v>207.01999999999984</v>
      </c>
      <c r="L81">
        <f>IFERROR((VLOOKUP($A81,delibe,12,0)*(Físico!K81)),0)</f>
        <v>0</v>
      </c>
      <c r="M81">
        <f>IFERROR((VLOOKUP($A81,delibe,12,0)*(Físico!L81)),0)</f>
        <v>0</v>
      </c>
      <c r="N81">
        <f>IFERROR((VLOOKUP($A81,delibe,12,0)*(Físico!M81)),0)</f>
        <v>0</v>
      </c>
      <c r="O81">
        <f>IFERROR((VLOOKUP($A81,delibe,12,0)*(Físico!N81)),0)</f>
        <v>0</v>
      </c>
      <c r="P81">
        <f>IFERROR((VLOOKUP($A81,delibe,12,0)*(Físico!O81)),0)</f>
        <v>0</v>
      </c>
      <c r="Q81">
        <f>IFERROR((VLOOKUP($A81,delibe,12,0)*(Físico!P81)),0)</f>
        <v>0</v>
      </c>
      <c r="R81">
        <f>IFERROR((VLOOKUP($A81,delibe,12,0)*(Físico!Q81)),0)</f>
        <v>0</v>
      </c>
      <c r="S81">
        <f>IFERROR((VLOOKUP($A81,delibe,12,0)*(Físico!R81)),0)</f>
        <v>0</v>
      </c>
      <c r="T81">
        <f>IFERROR((VLOOKUP($A81,delibe,12,0)*(Físico!S81)),0)</f>
        <v>0</v>
      </c>
      <c r="U81">
        <f>IFERROR((VLOOKUP($A81,delibe,12,0)*(Físico!T81)),0)</f>
        <v>0</v>
      </c>
      <c r="V81">
        <f>IFERROR((VLOOKUP($A81,delibe,12,0)*(Físico!U81)),0)</f>
        <v>0</v>
      </c>
      <c r="W81">
        <f>IFERROR((VLOOKUP($A81,delibe,12,0)*(Físico!V81)),0)</f>
        <v>0</v>
      </c>
      <c r="X81">
        <f>IFERROR((VLOOKUP($A81,delibe,12,0)*(Físico!W81)),0)</f>
        <v>0</v>
      </c>
      <c r="Y81">
        <f>IFERROR((VLOOKUP($A81,delibe,12,0)*(Físico!X81)),0)</f>
        <v>0</v>
      </c>
      <c r="Z81">
        <f>IFERROR((VLOOKUP($A81,delibe,12,0)*(Físico!Y81)),0)</f>
        <v>0</v>
      </c>
      <c r="AA81">
        <f>IFERROR((VLOOKUP($A81,delibe,12,0)*(Físico!Z81)),0)</f>
        <v>0</v>
      </c>
      <c r="AB81">
        <f>IFERROR((VLOOKUP($A81,delibe,12,0)*(Físico!AA81)),0)</f>
        <v>0</v>
      </c>
      <c r="AC81" s="1">
        <f t="shared" si="3"/>
        <v>207.01999999999984</v>
      </c>
    </row>
    <row r="82" spans="1:29" x14ac:dyDescent="0.25">
      <c r="A82">
        <f t="shared" si="2"/>
        <v>408060441</v>
      </c>
      <c r="B82" t="s">
        <v>80</v>
      </c>
      <c r="C82">
        <f>IFERROR((VLOOKUP($A82,delibe,12,0)*(Físico!B82)),0)</f>
        <v>0</v>
      </c>
      <c r="D82">
        <f>IFERROR((VLOOKUP($A82,delibe,12,0)*(Físico!C82)),0)</f>
        <v>0</v>
      </c>
      <c r="E82">
        <f>IFERROR((VLOOKUP($A82,delibe,12,0)*(Físico!D82)),0)</f>
        <v>0</v>
      </c>
      <c r="F82">
        <f>IFERROR((VLOOKUP($A82,delibe,12,0)*(Físico!E82)),0)</f>
        <v>0</v>
      </c>
      <c r="G82">
        <f>IFERROR((VLOOKUP($A82,delibe,12,0)*(Físico!F82)),0)</f>
        <v>0</v>
      </c>
      <c r="H82">
        <f>IFERROR((VLOOKUP($A82,delibe,12,0)*(Físico!G82)),0)</f>
        <v>0</v>
      </c>
      <c r="I82">
        <f>IFERROR((VLOOKUP($A82,delibe,12,0)*(Físico!H82)),0)</f>
        <v>0</v>
      </c>
      <c r="J82">
        <f>IFERROR((VLOOKUP($A82,delibe,12,0)*(Físico!I82)),0)</f>
        <v>0</v>
      </c>
      <c r="K82">
        <f>IFERROR((VLOOKUP($A82,delibe,12,0)*(Físico!J82)),0)</f>
        <v>0</v>
      </c>
      <c r="L82">
        <f>IFERROR((VLOOKUP($A82,delibe,12,0)*(Físico!K82)),0)</f>
        <v>0</v>
      </c>
      <c r="M82">
        <f>IFERROR((VLOOKUP($A82,delibe,12,0)*(Físico!L82)),0)</f>
        <v>0</v>
      </c>
      <c r="N82">
        <f>IFERROR((VLOOKUP($A82,delibe,12,0)*(Físico!M82)),0)</f>
        <v>0</v>
      </c>
      <c r="O82">
        <f>IFERROR((VLOOKUP($A82,delibe,12,0)*(Físico!N82)),0)</f>
        <v>0</v>
      </c>
      <c r="P82">
        <f>IFERROR((VLOOKUP($A82,delibe,12,0)*(Físico!O82)),0)</f>
        <v>0</v>
      </c>
      <c r="Q82">
        <f>IFERROR((VLOOKUP($A82,delibe,12,0)*(Físico!P82)),0)</f>
        <v>0</v>
      </c>
      <c r="R82">
        <f>IFERROR((VLOOKUP($A82,delibe,12,0)*(Físico!Q82)),0)</f>
        <v>0</v>
      </c>
      <c r="S82">
        <f>IFERROR((VLOOKUP($A82,delibe,12,0)*(Físico!R82)),0)</f>
        <v>0</v>
      </c>
      <c r="T82">
        <f>IFERROR((VLOOKUP($A82,delibe,12,0)*(Físico!S82)),0)</f>
        <v>0</v>
      </c>
      <c r="U82">
        <f>IFERROR((VLOOKUP($A82,delibe,12,0)*(Físico!T82)),0)</f>
        <v>0</v>
      </c>
      <c r="V82">
        <f>IFERROR((VLOOKUP($A82,delibe,12,0)*(Físico!U82)),0)</f>
        <v>0</v>
      </c>
      <c r="W82">
        <f>IFERROR((VLOOKUP($A82,delibe,12,0)*(Físico!V82)),0)</f>
        <v>0</v>
      </c>
      <c r="X82">
        <f>IFERROR((VLOOKUP($A82,delibe,12,0)*(Físico!W82)),0)</f>
        <v>0</v>
      </c>
      <c r="Y82">
        <f>IFERROR((VLOOKUP($A82,delibe,12,0)*(Físico!X82)),0)</f>
        <v>0</v>
      </c>
      <c r="Z82">
        <f>IFERROR((VLOOKUP($A82,delibe,12,0)*(Físico!Y82)),0)</f>
        <v>0</v>
      </c>
      <c r="AA82">
        <f>IFERROR((VLOOKUP($A82,delibe,12,0)*(Físico!Z82)),0)</f>
        <v>0</v>
      </c>
      <c r="AB82">
        <f>IFERROR((VLOOKUP($A82,delibe,12,0)*(Físico!AA82)),0)</f>
        <v>0</v>
      </c>
      <c r="AC82" s="1">
        <f t="shared" si="3"/>
        <v>0</v>
      </c>
    </row>
    <row r="83" spans="1:29" x14ac:dyDescent="0.25">
      <c r="A83">
        <f t="shared" si="2"/>
        <v>408060476</v>
      </c>
      <c r="B83" t="s">
        <v>81</v>
      </c>
      <c r="C83">
        <f>IFERROR((VLOOKUP($A83,delibe,12,0)*(Físico!B83)),0)</f>
        <v>0</v>
      </c>
      <c r="D83">
        <f>IFERROR((VLOOKUP($A83,delibe,12,0)*(Físico!C83)),0)</f>
        <v>0</v>
      </c>
      <c r="E83">
        <f>IFERROR((VLOOKUP($A83,delibe,12,0)*(Físico!D83)),0)</f>
        <v>0</v>
      </c>
      <c r="F83">
        <f>IFERROR((VLOOKUP($A83,delibe,12,0)*(Físico!E83)),0)</f>
        <v>0</v>
      </c>
      <c r="G83">
        <f>IFERROR((VLOOKUP($A83,delibe,12,0)*(Físico!F83)),0)</f>
        <v>0</v>
      </c>
      <c r="H83">
        <f>IFERROR((VLOOKUP($A83,delibe,12,0)*(Físico!G83)),0)</f>
        <v>0</v>
      </c>
      <c r="I83">
        <f>IFERROR((VLOOKUP($A83,delibe,12,0)*(Físico!H83)),0)</f>
        <v>0</v>
      </c>
      <c r="J83">
        <f>IFERROR((VLOOKUP($A83,delibe,12,0)*(Físico!I83)),0)</f>
        <v>0</v>
      </c>
      <c r="K83">
        <f>IFERROR((VLOOKUP($A83,delibe,12,0)*(Físico!J83)),0)</f>
        <v>0</v>
      </c>
      <c r="L83">
        <f>IFERROR((VLOOKUP($A83,delibe,12,0)*(Físico!K83)),0)</f>
        <v>0</v>
      </c>
      <c r="M83">
        <f>IFERROR((VLOOKUP($A83,delibe,12,0)*(Físico!L83)),0)</f>
        <v>0</v>
      </c>
      <c r="N83">
        <f>IFERROR((VLOOKUP($A83,delibe,12,0)*(Físico!M83)),0)</f>
        <v>0</v>
      </c>
      <c r="O83">
        <f>IFERROR((VLOOKUP($A83,delibe,12,0)*(Físico!N83)),0)</f>
        <v>0</v>
      </c>
      <c r="P83">
        <f>IFERROR((VLOOKUP($A83,delibe,12,0)*(Físico!O83)),0)</f>
        <v>0</v>
      </c>
      <c r="Q83">
        <f>IFERROR((VLOOKUP($A83,delibe,12,0)*(Físico!P83)),0)</f>
        <v>0</v>
      </c>
      <c r="R83">
        <f>IFERROR((VLOOKUP($A83,delibe,12,0)*(Físico!Q83)),0)</f>
        <v>0</v>
      </c>
      <c r="S83">
        <f>IFERROR((VLOOKUP($A83,delibe,12,0)*(Físico!R83)),0)</f>
        <v>0</v>
      </c>
      <c r="T83">
        <f>IFERROR((VLOOKUP($A83,delibe,12,0)*(Físico!S83)),0)</f>
        <v>0</v>
      </c>
      <c r="U83">
        <f>IFERROR((VLOOKUP($A83,delibe,12,0)*(Físico!T83)),0)</f>
        <v>0</v>
      </c>
      <c r="V83">
        <f>IFERROR((VLOOKUP($A83,delibe,12,0)*(Físico!U83)),0)</f>
        <v>0</v>
      </c>
      <c r="W83">
        <f>IFERROR((VLOOKUP($A83,delibe,12,0)*(Físico!V83)),0)</f>
        <v>0</v>
      </c>
      <c r="X83">
        <f>IFERROR((VLOOKUP($A83,delibe,12,0)*(Físico!W83)),0)</f>
        <v>0</v>
      </c>
      <c r="Y83">
        <f>IFERROR((VLOOKUP($A83,delibe,12,0)*(Físico!X83)),0)</f>
        <v>0</v>
      </c>
      <c r="Z83">
        <f>IFERROR((VLOOKUP($A83,delibe,12,0)*(Físico!Y83)),0)</f>
        <v>0</v>
      </c>
      <c r="AA83">
        <f>IFERROR((VLOOKUP($A83,delibe,12,0)*(Físico!Z83)),0)</f>
        <v>0</v>
      </c>
      <c r="AB83">
        <f>IFERROR((VLOOKUP($A83,delibe,12,0)*(Físico!AA83)),0)</f>
        <v>0</v>
      </c>
      <c r="AC83" s="1">
        <f t="shared" si="3"/>
        <v>0</v>
      </c>
    </row>
    <row r="84" spans="1:29" x14ac:dyDescent="0.25">
      <c r="A84">
        <f t="shared" si="2"/>
        <v>408060662</v>
      </c>
      <c r="B84" t="s">
        <v>82</v>
      </c>
      <c r="C84">
        <f>IFERROR((VLOOKUP($A84,delibe,12,0)*(Físico!B84)),0)</f>
        <v>0</v>
      </c>
      <c r="D84">
        <f>IFERROR((VLOOKUP($A84,delibe,12,0)*(Físico!C84)),0)</f>
        <v>0</v>
      </c>
      <c r="E84">
        <f>IFERROR((VLOOKUP($A84,delibe,12,0)*(Físico!D84)),0)</f>
        <v>0</v>
      </c>
      <c r="F84">
        <f>IFERROR((VLOOKUP($A84,delibe,12,0)*(Físico!E84)),0)</f>
        <v>0</v>
      </c>
      <c r="G84">
        <f>IFERROR((VLOOKUP($A84,delibe,12,0)*(Físico!F84)),0)</f>
        <v>0</v>
      </c>
      <c r="H84">
        <f>IFERROR((VLOOKUP($A84,delibe,12,0)*(Físico!G84)),0)</f>
        <v>0</v>
      </c>
      <c r="I84">
        <f>IFERROR((VLOOKUP($A84,delibe,12,0)*(Físico!H84)),0)</f>
        <v>0</v>
      </c>
      <c r="J84">
        <f>IFERROR((VLOOKUP($A84,delibe,12,0)*(Físico!I84)),0)</f>
        <v>0</v>
      </c>
      <c r="K84">
        <f>IFERROR((VLOOKUP($A84,delibe,12,0)*(Físico!J84)),0)</f>
        <v>0</v>
      </c>
      <c r="L84">
        <f>IFERROR((VLOOKUP($A84,delibe,12,0)*(Físico!K84)),0)</f>
        <v>0</v>
      </c>
      <c r="M84">
        <f>IFERROR((VLOOKUP($A84,delibe,12,0)*(Físico!L84)),0)</f>
        <v>0</v>
      </c>
      <c r="N84">
        <f>IFERROR((VLOOKUP($A84,delibe,12,0)*(Físico!M84)),0)</f>
        <v>0</v>
      </c>
      <c r="O84">
        <f>IFERROR((VLOOKUP($A84,delibe,12,0)*(Físico!N84)),0)</f>
        <v>0</v>
      </c>
      <c r="P84">
        <f>IFERROR((VLOOKUP($A84,delibe,12,0)*(Físico!O84)),0)</f>
        <v>0</v>
      </c>
      <c r="Q84">
        <f>IFERROR((VLOOKUP($A84,delibe,12,0)*(Físico!P84)),0)</f>
        <v>0</v>
      </c>
      <c r="R84">
        <f>IFERROR((VLOOKUP($A84,delibe,12,0)*(Físico!Q84)),0)</f>
        <v>0</v>
      </c>
      <c r="S84">
        <f>IFERROR((VLOOKUP($A84,delibe,12,0)*(Físico!R84)),0)</f>
        <v>0</v>
      </c>
      <c r="T84">
        <f>IFERROR((VLOOKUP($A84,delibe,12,0)*(Físico!S84)),0)</f>
        <v>0</v>
      </c>
      <c r="U84">
        <f>IFERROR((VLOOKUP($A84,delibe,12,0)*(Físico!T84)),0)</f>
        <v>0</v>
      </c>
      <c r="V84">
        <f>IFERROR((VLOOKUP($A84,delibe,12,0)*(Físico!U84)),0)</f>
        <v>0</v>
      </c>
      <c r="W84">
        <f>IFERROR((VLOOKUP($A84,delibe,12,0)*(Físico!V84)),0)</f>
        <v>0</v>
      </c>
      <c r="X84">
        <f>IFERROR((VLOOKUP($A84,delibe,12,0)*(Físico!W84)),0)</f>
        <v>0</v>
      </c>
      <c r="Y84">
        <f>IFERROR((VLOOKUP($A84,delibe,12,0)*(Físico!X84)),0)</f>
        <v>0</v>
      </c>
      <c r="Z84">
        <f>IFERROR((VLOOKUP($A84,delibe,12,0)*(Físico!Y84)),0)</f>
        <v>0</v>
      </c>
      <c r="AA84">
        <f>IFERROR((VLOOKUP($A84,delibe,12,0)*(Físico!Z84)),0)</f>
        <v>0</v>
      </c>
      <c r="AB84">
        <f>IFERROR((VLOOKUP($A84,delibe,12,0)*(Físico!AA84)),0)</f>
        <v>0</v>
      </c>
      <c r="AC84" s="1">
        <f t="shared" si="3"/>
        <v>0</v>
      </c>
    </row>
    <row r="85" spans="1:29" x14ac:dyDescent="0.25">
      <c r="A85">
        <f t="shared" si="2"/>
        <v>409010065</v>
      </c>
      <c r="B85" t="s">
        <v>162</v>
      </c>
      <c r="C85">
        <f>IFERROR((VLOOKUP($A85,delibe,12,0)*(Físico!B85)),0)</f>
        <v>0</v>
      </c>
      <c r="D85">
        <f>IFERROR((VLOOKUP($A85,delibe,12,0)*(Físico!C85)),0)</f>
        <v>0</v>
      </c>
      <c r="E85">
        <f>IFERROR((VLOOKUP($A85,delibe,12,0)*(Físico!D85)),0)</f>
        <v>0</v>
      </c>
      <c r="F85">
        <f>IFERROR((VLOOKUP($A85,delibe,12,0)*(Físico!E85)),0)</f>
        <v>0</v>
      </c>
      <c r="G85">
        <f>IFERROR((VLOOKUP($A85,delibe,12,0)*(Físico!F85)),0)</f>
        <v>0</v>
      </c>
      <c r="H85">
        <f>IFERROR((VLOOKUP($A85,delibe,12,0)*(Físico!G85)),0)</f>
        <v>0</v>
      </c>
      <c r="I85">
        <f>IFERROR((VLOOKUP($A85,delibe,12,0)*(Físico!H85)),0)</f>
        <v>0</v>
      </c>
      <c r="J85">
        <f>IFERROR((VLOOKUP($A85,delibe,12,0)*(Físico!I85)),0)</f>
        <v>0</v>
      </c>
      <c r="K85">
        <f>IFERROR((VLOOKUP($A85,delibe,12,0)*(Físico!J85)),0)</f>
        <v>0</v>
      </c>
      <c r="L85">
        <f>IFERROR((VLOOKUP($A85,delibe,12,0)*(Físico!K85)),0)</f>
        <v>0</v>
      </c>
      <c r="M85">
        <f>IFERROR((VLOOKUP($A85,delibe,12,0)*(Físico!L85)),0)</f>
        <v>0</v>
      </c>
      <c r="N85">
        <f>IFERROR((VLOOKUP($A85,delibe,12,0)*(Físico!M85)),0)</f>
        <v>0</v>
      </c>
      <c r="O85">
        <f>IFERROR((VLOOKUP($A85,delibe,12,0)*(Físico!N85)),0)</f>
        <v>0</v>
      </c>
      <c r="P85">
        <f>IFERROR((VLOOKUP($A85,delibe,12,0)*(Físico!O85)),0)</f>
        <v>0</v>
      </c>
      <c r="Q85">
        <f>IFERROR((VLOOKUP($A85,delibe,12,0)*(Físico!P85)),0)</f>
        <v>0</v>
      </c>
      <c r="R85">
        <f>IFERROR((VLOOKUP($A85,delibe,12,0)*(Físico!Q85)),0)</f>
        <v>0</v>
      </c>
      <c r="S85">
        <f>IFERROR((VLOOKUP($A85,delibe,12,0)*(Físico!R85)),0)</f>
        <v>0</v>
      </c>
      <c r="T85">
        <f>IFERROR((VLOOKUP($A85,delibe,12,0)*(Físico!S85)),0)</f>
        <v>0</v>
      </c>
      <c r="U85">
        <f>IFERROR((VLOOKUP($A85,delibe,12,0)*(Físico!T85)),0)</f>
        <v>0</v>
      </c>
      <c r="V85">
        <f>IFERROR((VLOOKUP($A85,delibe,12,0)*(Físico!U85)),0)</f>
        <v>0</v>
      </c>
      <c r="W85">
        <f>IFERROR((VLOOKUP($A85,delibe,12,0)*(Físico!V85)),0)</f>
        <v>0</v>
      </c>
      <c r="X85">
        <f>IFERROR((VLOOKUP($A85,delibe,12,0)*(Físico!W85)),0)</f>
        <v>0</v>
      </c>
      <c r="Y85">
        <f>IFERROR((VLOOKUP($A85,delibe,12,0)*(Físico!X85)),0)</f>
        <v>0</v>
      </c>
      <c r="Z85">
        <f>IFERROR((VLOOKUP($A85,delibe,12,0)*(Físico!Y85)),0)</f>
        <v>0</v>
      </c>
      <c r="AA85">
        <f>IFERROR((VLOOKUP($A85,delibe,12,0)*(Físico!Z85)),0)</f>
        <v>0</v>
      </c>
      <c r="AB85">
        <f>IFERROR((VLOOKUP($A85,delibe,12,0)*(Físico!AA85)),0)</f>
        <v>0</v>
      </c>
      <c r="AC85" s="1">
        <f t="shared" si="3"/>
        <v>0</v>
      </c>
    </row>
    <row r="86" spans="1:29" x14ac:dyDescent="0.25">
      <c r="A86">
        <f t="shared" si="2"/>
        <v>409010219</v>
      </c>
      <c r="B86" t="s">
        <v>83</v>
      </c>
      <c r="C86">
        <f>IFERROR((VLOOKUP($A86,delibe,12,0)*(Físico!B86)),0)</f>
        <v>0</v>
      </c>
      <c r="D86">
        <f>IFERROR((VLOOKUP($A86,delibe,12,0)*(Físico!C86)),0)</f>
        <v>0</v>
      </c>
      <c r="E86">
        <f>IFERROR((VLOOKUP($A86,delibe,12,0)*(Físico!D86)),0)</f>
        <v>0</v>
      </c>
      <c r="F86">
        <f>IFERROR((VLOOKUP($A86,delibe,12,0)*(Físico!E86)),0)</f>
        <v>0</v>
      </c>
      <c r="G86">
        <f>IFERROR((VLOOKUP($A86,delibe,12,0)*(Físico!F86)),0)</f>
        <v>0</v>
      </c>
      <c r="H86">
        <f>IFERROR((VLOOKUP($A86,delibe,12,0)*(Físico!G86)),0)</f>
        <v>0</v>
      </c>
      <c r="I86">
        <f>IFERROR((VLOOKUP($A86,delibe,12,0)*(Físico!H86)),0)</f>
        <v>0</v>
      </c>
      <c r="J86">
        <f>IFERROR((VLOOKUP($A86,delibe,12,0)*(Físico!I86)),0)</f>
        <v>0</v>
      </c>
      <c r="K86">
        <f>IFERROR((VLOOKUP($A86,delibe,12,0)*(Físico!J86)),0)</f>
        <v>0</v>
      </c>
      <c r="L86">
        <f>IFERROR((VLOOKUP($A86,delibe,12,0)*(Físico!K86)),0)</f>
        <v>0</v>
      </c>
      <c r="M86">
        <f>IFERROR((VLOOKUP($A86,delibe,12,0)*(Físico!L86)),0)</f>
        <v>0</v>
      </c>
      <c r="N86">
        <f>IFERROR((VLOOKUP($A86,delibe,12,0)*(Físico!M86)),0)</f>
        <v>0</v>
      </c>
      <c r="O86">
        <f>IFERROR((VLOOKUP($A86,delibe,12,0)*(Físico!N86)),0)</f>
        <v>0</v>
      </c>
      <c r="P86">
        <f>IFERROR((VLOOKUP($A86,delibe,12,0)*(Físico!O86)),0)</f>
        <v>0</v>
      </c>
      <c r="Q86">
        <f>IFERROR((VLOOKUP($A86,delibe,12,0)*(Físico!P86)),0)</f>
        <v>0</v>
      </c>
      <c r="R86">
        <f>IFERROR((VLOOKUP($A86,delibe,12,0)*(Físico!Q86)),0)</f>
        <v>0</v>
      </c>
      <c r="S86">
        <f>IFERROR((VLOOKUP($A86,delibe,12,0)*(Físico!R86)),0)</f>
        <v>0</v>
      </c>
      <c r="T86">
        <f>IFERROR((VLOOKUP($A86,delibe,12,0)*(Físico!S86)),0)</f>
        <v>0</v>
      </c>
      <c r="U86">
        <f>IFERROR((VLOOKUP($A86,delibe,12,0)*(Físico!T86)),0)</f>
        <v>0</v>
      </c>
      <c r="V86">
        <f>IFERROR((VLOOKUP($A86,delibe,12,0)*(Físico!U86)),0)</f>
        <v>0</v>
      </c>
      <c r="W86">
        <f>IFERROR((VLOOKUP($A86,delibe,12,0)*(Físico!V86)),0)</f>
        <v>0</v>
      </c>
      <c r="X86">
        <f>IFERROR((VLOOKUP($A86,delibe,12,0)*(Físico!W86)),0)</f>
        <v>0</v>
      </c>
      <c r="Y86">
        <f>IFERROR((VLOOKUP($A86,delibe,12,0)*(Físico!X86)),0)</f>
        <v>0</v>
      </c>
      <c r="Z86">
        <f>IFERROR((VLOOKUP($A86,delibe,12,0)*(Físico!Y86)),0)</f>
        <v>0</v>
      </c>
      <c r="AA86">
        <f>IFERROR((VLOOKUP($A86,delibe,12,0)*(Físico!Z86)),0)</f>
        <v>0</v>
      </c>
      <c r="AB86">
        <f>IFERROR((VLOOKUP($A86,delibe,12,0)*(Físico!AA86)),0)</f>
        <v>0</v>
      </c>
      <c r="AC86" s="1">
        <f t="shared" si="3"/>
        <v>0</v>
      </c>
    </row>
    <row r="87" spans="1:29" x14ac:dyDescent="0.25">
      <c r="A87">
        <f t="shared" si="2"/>
        <v>409010294</v>
      </c>
      <c r="B87" t="s">
        <v>84</v>
      </c>
      <c r="C87">
        <f>IFERROR((VLOOKUP($A87,delibe,12,0)*(Físico!B87)),0)</f>
        <v>0</v>
      </c>
      <c r="D87">
        <f>IFERROR((VLOOKUP($A87,delibe,12,0)*(Físico!C87)),0)</f>
        <v>0</v>
      </c>
      <c r="E87">
        <f>IFERROR((VLOOKUP($A87,delibe,12,0)*(Físico!D87)),0)</f>
        <v>0</v>
      </c>
      <c r="F87">
        <f>IFERROR((VLOOKUP($A87,delibe,12,0)*(Físico!E87)),0)</f>
        <v>0</v>
      </c>
      <c r="G87">
        <f>IFERROR((VLOOKUP($A87,delibe,12,0)*(Físico!F87)),0)</f>
        <v>0</v>
      </c>
      <c r="H87">
        <f>IFERROR((VLOOKUP($A87,delibe,12,0)*(Físico!G87)),0)</f>
        <v>0</v>
      </c>
      <c r="I87">
        <f>IFERROR((VLOOKUP($A87,delibe,12,0)*(Físico!H87)),0)</f>
        <v>0</v>
      </c>
      <c r="J87">
        <f>IFERROR((VLOOKUP($A87,delibe,12,0)*(Físico!I87)),0)</f>
        <v>0</v>
      </c>
      <c r="K87">
        <f>IFERROR((VLOOKUP($A87,delibe,12,0)*(Físico!J87)),0)</f>
        <v>0</v>
      </c>
      <c r="L87">
        <f>IFERROR((VLOOKUP($A87,delibe,12,0)*(Físico!K87)),0)</f>
        <v>0</v>
      </c>
      <c r="M87">
        <f>IFERROR((VLOOKUP($A87,delibe,12,0)*(Físico!L87)),0)</f>
        <v>0</v>
      </c>
      <c r="N87">
        <f>IFERROR((VLOOKUP($A87,delibe,12,0)*(Físico!M87)),0)</f>
        <v>0</v>
      </c>
      <c r="O87">
        <f>IFERROR((VLOOKUP($A87,delibe,12,0)*(Físico!N87)),0)</f>
        <v>0</v>
      </c>
      <c r="P87">
        <f>IFERROR((VLOOKUP($A87,delibe,12,0)*(Físico!O87)),0)</f>
        <v>0</v>
      </c>
      <c r="Q87">
        <f>IFERROR((VLOOKUP($A87,delibe,12,0)*(Físico!P87)),0)</f>
        <v>0</v>
      </c>
      <c r="R87">
        <f>IFERROR((VLOOKUP($A87,delibe,12,0)*(Físico!Q87)),0)</f>
        <v>0</v>
      </c>
      <c r="S87">
        <f>IFERROR((VLOOKUP($A87,delibe,12,0)*(Físico!R87)),0)</f>
        <v>0</v>
      </c>
      <c r="T87">
        <f>IFERROR((VLOOKUP($A87,delibe,12,0)*(Físico!S87)),0)</f>
        <v>0</v>
      </c>
      <c r="U87">
        <f>IFERROR((VLOOKUP($A87,delibe,12,0)*(Físico!T87)),0)</f>
        <v>0</v>
      </c>
      <c r="V87">
        <f>IFERROR((VLOOKUP($A87,delibe,12,0)*(Físico!U87)),0)</f>
        <v>0</v>
      </c>
      <c r="W87">
        <f>IFERROR((VLOOKUP($A87,delibe,12,0)*(Físico!V87)),0)</f>
        <v>0</v>
      </c>
      <c r="X87">
        <f>IFERROR((VLOOKUP($A87,delibe,12,0)*(Físico!W87)),0)</f>
        <v>0</v>
      </c>
      <c r="Y87">
        <f>IFERROR((VLOOKUP($A87,delibe,12,0)*(Físico!X87)),0)</f>
        <v>0</v>
      </c>
      <c r="Z87">
        <f>IFERROR((VLOOKUP($A87,delibe,12,0)*(Físico!Y87)),0)</f>
        <v>0</v>
      </c>
      <c r="AA87">
        <f>IFERROR((VLOOKUP($A87,delibe,12,0)*(Físico!Z87)),0)</f>
        <v>0</v>
      </c>
      <c r="AB87">
        <f>IFERROR((VLOOKUP($A87,delibe,12,0)*(Físico!AA87)),0)</f>
        <v>0</v>
      </c>
      <c r="AC87" s="1">
        <f t="shared" si="3"/>
        <v>0</v>
      </c>
    </row>
    <row r="88" spans="1:29" x14ac:dyDescent="0.25">
      <c r="A88">
        <f t="shared" si="2"/>
        <v>409010383</v>
      </c>
      <c r="B88" t="s">
        <v>85</v>
      </c>
      <c r="C88">
        <f>IFERROR((VLOOKUP($A88,delibe,12,0)*(Físico!B88)),0)</f>
        <v>0</v>
      </c>
      <c r="D88">
        <f>IFERROR((VLOOKUP($A88,delibe,12,0)*(Físico!C88)),0)</f>
        <v>0</v>
      </c>
      <c r="E88">
        <f>IFERROR((VLOOKUP($A88,delibe,12,0)*(Físico!D88)),0)</f>
        <v>0</v>
      </c>
      <c r="F88">
        <f>IFERROR((VLOOKUP($A88,delibe,12,0)*(Físico!E88)),0)</f>
        <v>0</v>
      </c>
      <c r="G88">
        <f>IFERROR((VLOOKUP($A88,delibe,12,0)*(Físico!F88)),0)</f>
        <v>0</v>
      </c>
      <c r="H88">
        <f>IFERROR((VLOOKUP($A88,delibe,12,0)*(Físico!G88)),0)</f>
        <v>0</v>
      </c>
      <c r="I88">
        <f>IFERROR((VLOOKUP($A88,delibe,12,0)*(Físico!H88)),0)</f>
        <v>0</v>
      </c>
      <c r="J88">
        <f>IFERROR((VLOOKUP($A88,delibe,12,0)*(Físico!I88)),0)</f>
        <v>0</v>
      </c>
      <c r="K88">
        <f>IFERROR((VLOOKUP($A88,delibe,12,0)*(Físico!J88)),0)</f>
        <v>0</v>
      </c>
      <c r="L88">
        <f>IFERROR((VLOOKUP($A88,delibe,12,0)*(Físico!K88)),0)</f>
        <v>0</v>
      </c>
      <c r="M88">
        <f>IFERROR((VLOOKUP($A88,delibe,12,0)*(Físico!L88)),0)</f>
        <v>0</v>
      </c>
      <c r="N88">
        <f>IFERROR((VLOOKUP($A88,delibe,12,0)*(Físico!M88)),0)</f>
        <v>0</v>
      </c>
      <c r="O88">
        <f>IFERROR((VLOOKUP($A88,delibe,12,0)*(Físico!N88)),0)</f>
        <v>0</v>
      </c>
      <c r="P88">
        <f>IFERROR((VLOOKUP($A88,delibe,12,0)*(Físico!O88)),0)</f>
        <v>0</v>
      </c>
      <c r="Q88">
        <f>IFERROR((VLOOKUP($A88,delibe,12,0)*(Físico!P88)),0)</f>
        <v>0</v>
      </c>
      <c r="R88">
        <f>IFERROR((VLOOKUP($A88,delibe,12,0)*(Físico!Q88)),0)</f>
        <v>0</v>
      </c>
      <c r="S88">
        <f>IFERROR((VLOOKUP($A88,delibe,12,0)*(Físico!R88)),0)</f>
        <v>0</v>
      </c>
      <c r="T88">
        <f>IFERROR((VLOOKUP($A88,delibe,12,0)*(Físico!S88)),0)</f>
        <v>0</v>
      </c>
      <c r="U88">
        <f>IFERROR((VLOOKUP($A88,delibe,12,0)*(Físico!T88)),0)</f>
        <v>0</v>
      </c>
      <c r="V88">
        <f>IFERROR((VLOOKUP($A88,delibe,12,0)*(Físico!U88)),0)</f>
        <v>0</v>
      </c>
      <c r="W88">
        <f>IFERROR((VLOOKUP($A88,delibe,12,0)*(Físico!V88)),0)</f>
        <v>0</v>
      </c>
      <c r="X88">
        <f>IFERROR((VLOOKUP($A88,delibe,12,0)*(Físico!W88)),0)</f>
        <v>0</v>
      </c>
      <c r="Y88">
        <f>IFERROR((VLOOKUP($A88,delibe,12,0)*(Físico!X88)),0)</f>
        <v>0</v>
      </c>
      <c r="Z88">
        <f>IFERROR((VLOOKUP($A88,delibe,12,0)*(Físico!Y88)),0)</f>
        <v>0</v>
      </c>
      <c r="AA88">
        <f>IFERROR((VLOOKUP($A88,delibe,12,0)*(Físico!Z88)),0)</f>
        <v>0</v>
      </c>
      <c r="AB88">
        <f>IFERROR((VLOOKUP($A88,delibe,12,0)*(Físico!AA88)),0)</f>
        <v>0</v>
      </c>
      <c r="AC88" s="1">
        <f t="shared" si="3"/>
        <v>0</v>
      </c>
    </row>
    <row r="89" spans="1:29" x14ac:dyDescent="0.25">
      <c r="A89">
        <f t="shared" si="2"/>
        <v>409010499</v>
      </c>
      <c r="B89" t="s">
        <v>163</v>
      </c>
      <c r="C89">
        <f>IFERROR((VLOOKUP($A89,delibe,12,0)*(Físico!B89)),0)</f>
        <v>0</v>
      </c>
      <c r="D89">
        <f>IFERROR((VLOOKUP($A89,delibe,12,0)*(Físico!C89)),0)</f>
        <v>0</v>
      </c>
      <c r="E89">
        <f>IFERROR((VLOOKUP($A89,delibe,12,0)*(Físico!D89)),0)</f>
        <v>0</v>
      </c>
      <c r="F89">
        <f>IFERROR((VLOOKUP($A89,delibe,12,0)*(Físico!E89)),0)</f>
        <v>0</v>
      </c>
      <c r="G89">
        <f>IFERROR((VLOOKUP($A89,delibe,12,0)*(Físico!F89)),0)</f>
        <v>0</v>
      </c>
      <c r="H89">
        <f>IFERROR((VLOOKUP($A89,delibe,12,0)*(Físico!G89)),0)</f>
        <v>0</v>
      </c>
      <c r="I89">
        <f>IFERROR((VLOOKUP($A89,delibe,12,0)*(Físico!H89)),0)</f>
        <v>0</v>
      </c>
      <c r="J89">
        <f>IFERROR((VLOOKUP($A89,delibe,12,0)*(Físico!I89)),0)</f>
        <v>0</v>
      </c>
      <c r="K89">
        <f>IFERROR((VLOOKUP($A89,delibe,12,0)*(Físico!J89)),0)</f>
        <v>0</v>
      </c>
      <c r="L89">
        <f>IFERROR((VLOOKUP($A89,delibe,12,0)*(Físico!K89)),0)</f>
        <v>0</v>
      </c>
      <c r="M89">
        <f>IFERROR((VLOOKUP($A89,delibe,12,0)*(Físico!L89)),0)</f>
        <v>0</v>
      </c>
      <c r="N89">
        <f>IFERROR((VLOOKUP($A89,delibe,12,0)*(Físico!M89)),0)</f>
        <v>0</v>
      </c>
      <c r="O89">
        <f>IFERROR((VLOOKUP($A89,delibe,12,0)*(Físico!N89)),0)</f>
        <v>0</v>
      </c>
      <c r="P89">
        <f>IFERROR((VLOOKUP($A89,delibe,12,0)*(Físico!O89)),0)</f>
        <v>0</v>
      </c>
      <c r="Q89">
        <f>IFERROR((VLOOKUP($A89,delibe,12,0)*(Físico!P89)),0)</f>
        <v>0</v>
      </c>
      <c r="R89">
        <f>IFERROR((VLOOKUP($A89,delibe,12,0)*(Físico!Q89)),0)</f>
        <v>0</v>
      </c>
      <c r="S89">
        <f>IFERROR((VLOOKUP($A89,delibe,12,0)*(Físico!R89)),0)</f>
        <v>0</v>
      </c>
      <c r="T89">
        <f>IFERROR((VLOOKUP($A89,delibe,12,0)*(Físico!S89)),0)</f>
        <v>0</v>
      </c>
      <c r="U89">
        <f>IFERROR((VLOOKUP($A89,delibe,12,0)*(Físico!T89)),0)</f>
        <v>0</v>
      </c>
      <c r="V89">
        <f>IFERROR((VLOOKUP($A89,delibe,12,0)*(Físico!U89)),0)</f>
        <v>0</v>
      </c>
      <c r="W89">
        <f>IFERROR((VLOOKUP($A89,delibe,12,0)*(Físico!V89)),0)</f>
        <v>0</v>
      </c>
      <c r="X89">
        <f>IFERROR((VLOOKUP($A89,delibe,12,0)*(Físico!W89)),0)</f>
        <v>0</v>
      </c>
      <c r="Y89">
        <f>IFERROR((VLOOKUP($A89,delibe,12,0)*(Físico!X89)),0)</f>
        <v>0</v>
      </c>
      <c r="Z89">
        <f>IFERROR((VLOOKUP($A89,delibe,12,0)*(Físico!Y89)),0)</f>
        <v>0</v>
      </c>
      <c r="AA89">
        <f>IFERROR((VLOOKUP($A89,delibe,12,0)*(Físico!Z89)),0)</f>
        <v>0</v>
      </c>
      <c r="AB89">
        <f>IFERROR((VLOOKUP($A89,delibe,12,0)*(Físico!AA89)),0)</f>
        <v>0</v>
      </c>
      <c r="AC89" s="1">
        <f t="shared" si="3"/>
        <v>0</v>
      </c>
    </row>
    <row r="90" spans="1:29" x14ac:dyDescent="0.25">
      <c r="A90">
        <f t="shared" si="2"/>
        <v>409010510</v>
      </c>
      <c r="B90" t="s">
        <v>86</v>
      </c>
      <c r="C90">
        <f>IFERROR((VLOOKUP($A90,delibe,12,0)*(Físico!B90)),0)</f>
        <v>0</v>
      </c>
      <c r="D90">
        <f>IFERROR((VLOOKUP($A90,delibe,12,0)*(Físico!C90)),0)</f>
        <v>0</v>
      </c>
      <c r="E90">
        <f>IFERROR((VLOOKUP($A90,delibe,12,0)*(Físico!D90)),0)</f>
        <v>0</v>
      </c>
      <c r="F90">
        <f>IFERROR((VLOOKUP($A90,delibe,12,0)*(Físico!E90)),0)</f>
        <v>0</v>
      </c>
      <c r="G90">
        <f>IFERROR((VLOOKUP($A90,delibe,12,0)*(Físico!F90)),0)</f>
        <v>0</v>
      </c>
      <c r="H90">
        <f>IFERROR((VLOOKUP($A90,delibe,12,0)*(Físico!G90)),0)</f>
        <v>0</v>
      </c>
      <c r="I90">
        <f>IFERROR((VLOOKUP($A90,delibe,12,0)*(Físico!H90)),0)</f>
        <v>0</v>
      </c>
      <c r="J90">
        <f>IFERROR((VLOOKUP($A90,delibe,12,0)*(Físico!I90)),0)</f>
        <v>0</v>
      </c>
      <c r="K90">
        <f>IFERROR((VLOOKUP($A90,delibe,12,0)*(Físico!J90)),0)</f>
        <v>0</v>
      </c>
      <c r="L90">
        <f>IFERROR((VLOOKUP($A90,delibe,12,0)*(Físico!K90)),0)</f>
        <v>0</v>
      </c>
      <c r="M90">
        <f>IFERROR((VLOOKUP($A90,delibe,12,0)*(Físico!L90)),0)</f>
        <v>0</v>
      </c>
      <c r="N90">
        <f>IFERROR((VLOOKUP($A90,delibe,12,0)*(Físico!M90)),0)</f>
        <v>0</v>
      </c>
      <c r="O90">
        <f>IFERROR((VLOOKUP($A90,delibe,12,0)*(Físico!N90)),0)</f>
        <v>0</v>
      </c>
      <c r="P90">
        <f>IFERROR((VLOOKUP($A90,delibe,12,0)*(Físico!O90)),0)</f>
        <v>0</v>
      </c>
      <c r="Q90">
        <f>IFERROR((VLOOKUP($A90,delibe,12,0)*(Físico!P90)),0)</f>
        <v>0</v>
      </c>
      <c r="R90">
        <f>IFERROR((VLOOKUP($A90,delibe,12,0)*(Físico!Q90)),0)</f>
        <v>0</v>
      </c>
      <c r="S90">
        <f>IFERROR((VLOOKUP($A90,delibe,12,0)*(Físico!R90)),0)</f>
        <v>0</v>
      </c>
      <c r="T90">
        <f>IFERROR((VLOOKUP($A90,delibe,12,0)*(Físico!S90)),0)</f>
        <v>0</v>
      </c>
      <c r="U90">
        <f>IFERROR((VLOOKUP($A90,delibe,12,0)*(Físico!T90)),0)</f>
        <v>0</v>
      </c>
      <c r="V90">
        <f>IFERROR((VLOOKUP($A90,delibe,12,0)*(Físico!U90)),0)</f>
        <v>0</v>
      </c>
      <c r="W90">
        <f>IFERROR((VLOOKUP($A90,delibe,12,0)*(Físico!V90)),0)</f>
        <v>0</v>
      </c>
      <c r="X90">
        <f>IFERROR((VLOOKUP($A90,delibe,12,0)*(Físico!W90)),0)</f>
        <v>0</v>
      </c>
      <c r="Y90">
        <f>IFERROR((VLOOKUP($A90,delibe,12,0)*(Físico!X90)),0)</f>
        <v>0</v>
      </c>
      <c r="Z90">
        <f>IFERROR((VLOOKUP($A90,delibe,12,0)*(Físico!Y90)),0)</f>
        <v>0</v>
      </c>
      <c r="AA90">
        <f>IFERROR((VLOOKUP($A90,delibe,12,0)*(Físico!Z90)),0)</f>
        <v>0</v>
      </c>
      <c r="AB90">
        <f>IFERROR((VLOOKUP($A90,delibe,12,0)*(Físico!AA90)),0)</f>
        <v>0</v>
      </c>
      <c r="AC90" s="1">
        <f t="shared" si="3"/>
        <v>0</v>
      </c>
    </row>
    <row r="91" spans="1:29" x14ac:dyDescent="0.25">
      <c r="A91">
        <f t="shared" si="2"/>
        <v>409010561</v>
      </c>
      <c r="B91" t="s">
        <v>87</v>
      </c>
      <c r="C91">
        <f>IFERROR((VLOOKUP($A91,delibe,12,0)*(Físico!B91)),0)</f>
        <v>0</v>
      </c>
      <c r="D91">
        <f>IFERROR((VLOOKUP($A91,delibe,12,0)*(Físico!C91)),0)</f>
        <v>0</v>
      </c>
      <c r="E91">
        <f>IFERROR((VLOOKUP($A91,delibe,12,0)*(Físico!D91)),0)</f>
        <v>0</v>
      </c>
      <c r="F91">
        <f>IFERROR((VLOOKUP($A91,delibe,12,0)*(Físico!E91)),0)</f>
        <v>0</v>
      </c>
      <c r="G91">
        <f>IFERROR((VLOOKUP($A91,delibe,12,0)*(Físico!F91)),0)</f>
        <v>0</v>
      </c>
      <c r="H91">
        <f>IFERROR((VLOOKUP($A91,delibe,12,0)*(Físico!G91)),0)</f>
        <v>0</v>
      </c>
      <c r="I91">
        <f>IFERROR((VLOOKUP($A91,delibe,12,0)*(Físico!H91)),0)</f>
        <v>0</v>
      </c>
      <c r="J91">
        <f>IFERROR((VLOOKUP($A91,delibe,12,0)*(Físico!I91)),0)</f>
        <v>0</v>
      </c>
      <c r="K91">
        <f>IFERROR((VLOOKUP($A91,delibe,12,0)*(Físico!J91)),0)</f>
        <v>0</v>
      </c>
      <c r="L91">
        <f>IFERROR((VLOOKUP($A91,delibe,12,0)*(Físico!K91)),0)</f>
        <v>0</v>
      </c>
      <c r="M91">
        <f>IFERROR((VLOOKUP($A91,delibe,12,0)*(Físico!L91)),0)</f>
        <v>0</v>
      </c>
      <c r="N91">
        <f>IFERROR((VLOOKUP($A91,delibe,12,0)*(Físico!M91)),0)</f>
        <v>0</v>
      </c>
      <c r="O91">
        <f>IFERROR((VLOOKUP($A91,delibe,12,0)*(Físico!N91)),0)</f>
        <v>0</v>
      </c>
      <c r="P91">
        <f>IFERROR((VLOOKUP($A91,delibe,12,0)*(Físico!O91)),0)</f>
        <v>0</v>
      </c>
      <c r="Q91">
        <f>IFERROR((VLOOKUP($A91,delibe,12,0)*(Físico!P91)),0)</f>
        <v>0</v>
      </c>
      <c r="R91">
        <f>IFERROR((VLOOKUP($A91,delibe,12,0)*(Físico!Q91)),0)</f>
        <v>0</v>
      </c>
      <c r="S91">
        <f>IFERROR((VLOOKUP($A91,delibe,12,0)*(Físico!R91)),0)</f>
        <v>0</v>
      </c>
      <c r="T91">
        <f>IFERROR((VLOOKUP($A91,delibe,12,0)*(Físico!S91)),0)</f>
        <v>0</v>
      </c>
      <c r="U91">
        <f>IFERROR((VLOOKUP($A91,delibe,12,0)*(Físico!T91)),0)</f>
        <v>0</v>
      </c>
      <c r="V91">
        <f>IFERROR((VLOOKUP($A91,delibe,12,0)*(Físico!U91)),0)</f>
        <v>0</v>
      </c>
      <c r="W91">
        <f>IFERROR((VLOOKUP($A91,delibe,12,0)*(Físico!V91)),0)</f>
        <v>0</v>
      </c>
      <c r="X91">
        <f>IFERROR((VLOOKUP($A91,delibe,12,0)*(Físico!W91)),0)</f>
        <v>0</v>
      </c>
      <c r="Y91">
        <f>IFERROR((VLOOKUP($A91,delibe,12,0)*(Físico!X91)),0)</f>
        <v>0</v>
      </c>
      <c r="Z91">
        <f>IFERROR((VLOOKUP($A91,delibe,12,0)*(Físico!Y91)),0)</f>
        <v>0</v>
      </c>
      <c r="AA91">
        <f>IFERROR((VLOOKUP($A91,delibe,12,0)*(Físico!Z91)),0)</f>
        <v>0</v>
      </c>
      <c r="AB91">
        <f>IFERROR((VLOOKUP($A91,delibe,12,0)*(Físico!AA91)),0)</f>
        <v>0</v>
      </c>
      <c r="AC91" s="1">
        <f t="shared" si="3"/>
        <v>0</v>
      </c>
    </row>
    <row r="92" spans="1:29" x14ac:dyDescent="0.25">
      <c r="A92">
        <f t="shared" si="2"/>
        <v>409010596</v>
      </c>
      <c r="B92" t="s">
        <v>88</v>
      </c>
      <c r="C92">
        <f>IFERROR((VLOOKUP($A92,delibe,12,0)*(Físico!B92)),0)</f>
        <v>0</v>
      </c>
      <c r="D92">
        <f>IFERROR((VLOOKUP($A92,delibe,12,0)*(Físico!C92)),0)</f>
        <v>0</v>
      </c>
      <c r="E92">
        <f>IFERROR((VLOOKUP($A92,delibe,12,0)*(Físico!D92)),0)</f>
        <v>0</v>
      </c>
      <c r="F92">
        <f>IFERROR((VLOOKUP($A92,delibe,12,0)*(Físico!E92)),0)</f>
        <v>0</v>
      </c>
      <c r="G92">
        <f>IFERROR((VLOOKUP($A92,delibe,12,0)*(Físico!F92)),0)</f>
        <v>0</v>
      </c>
      <c r="H92">
        <f>IFERROR((VLOOKUP($A92,delibe,12,0)*(Físico!G92)),0)</f>
        <v>0</v>
      </c>
      <c r="I92">
        <f>IFERROR((VLOOKUP($A92,delibe,12,0)*(Físico!H92)),0)</f>
        <v>0</v>
      </c>
      <c r="J92">
        <f>IFERROR((VLOOKUP($A92,delibe,12,0)*(Físico!I92)),0)</f>
        <v>0</v>
      </c>
      <c r="K92">
        <f>IFERROR((VLOOKUP($A92,delibe,12,0)*(Físico!J92)),0)</f>
        <v>0</v>
      </c>
      <c r="L92">
        <f>IFERROR((VLOOKUP($A92,delibe,12,0)*(Físico!K92)),0)</f>
        <v>0</v>
      </c>
      <c r="M92">
        <f>IFERROR((VLOOKUP($A92,delibe,12,0)*(Físico!L92)),0)</f>
        <v>0</v>
      </c>
      <c r="N92">
        <f>IFERROR((VLOOKUP($A92,delibe,12,0)*(Físico!M92)),0)</f>
        <v>0</v>
      </c>
      <c r="O92">
        <f>IFERROR((VLOOKUP($A92,delibe,12,0)*(Físico!N92)),0)</f>
        <v>0</v>
      </c>
      <c r="P92">
        <f>IFERROR((VLOOKUP($A92,delibe,12,0)*(Físico!O92)),0)</f>
        <v>0</v>
      </c>
      <c r="Q92">
        <f>IFERROR((VLOOKUP($A92,delibe,12,0)*(Físico!P92)),0)</f>
        <v>0</v>
      </c>
      <c r="R92">
        <f>IFERROR((VLOOKUP($A92,delibe,12,0)*(Físico!Q92)),0)</f>
        <v>0</v>
      </c>
      <c r="S92">
        <f>IFERROR((VLOOKUP($A92,delibe,12,0)*(Físico!R92)),0)</f>
        <v>0</v>
      </c>
      <c r="T92">
        <f>IFERROR((VLOOKUP($A92,delibe,12,0)*(Físico!S92)),0)</f>
        <v>0</v>
      </c>
      <c r="U92">
        <f>IFERROR((VLOOKUP($A92,delibe,12,0)*(Físico!T92)),0)</f>
        <v>0</v>
      </c>
      <c r="V92">
        <f>IFERROR((VLOOKUP($A92,delibe,12,0)*(Físico!U92)),0)</f>
        <v>0</v>
      </c>
      <c r="W92">
        <f>IFERROR((VLOOKUP($A92,delibe,12,0)*(Físico!V92)),0)</f>
        <v>0</v>
      </c>
      <c r="X92">
        <f>IFERROR((VLOOKUP($A92,delibe,12,0)*(Físico!W92)),0)</f>
        <v>0</v>
      </c>
      <c r="Y92">
        <f>IFERROR((VLOOKUP($A92,delibe,12,0)*(Físico!X92)),0)</f>
        <v>0</v>
      </c>
      <c r="Z92">
        <f>IFERROR((VLOOKUP($A92,delibe,12,0)*(Físico!Y92)),0)</f>
        <v>0</v>
      </c>
      <c r="AA92">
        <f>IFERROR((VLOOKUP($A92,delibe,12,0)*(Físico!Z92)),0)</f>
        <v>0</v>
      </c>
      <c r="AB92">
        <f>IFERROR((VLOOKUP($A92,delibe,12,0)*(Físico!AA92)),0)</f>
        <v>0</v>
      </c>
      <c r="AC92" s="1">
        <f t="shared" si="3"/>
        <v>0</v>
      </c>
    </row>
    <row r="93" spans="1:29" x14ac:dyDescent="0.25">
      <c r="A93">
        <f t="shared" si="2"/>
        <v>409020133</v>
      </c>
      <c r="B93" t="s">
        <v>89</v>
      </c>
      <c r="C93">
        <f>IFERROR((VLOOKUP($A93,delibe,12,0)*(Físico!B93)),0)</f>
        <v>0</v>
      </c>
      <c r="D93">
        <f>IFERROR((VLOOKUP($A93,delibe,12,0)*(Físico!C93)),0)</f>
        <v>0</v>
      </c>
      <c r="E93">
        <f>IFERROR((VLOOKUP($A93,delibe,12,0)*(Físico!D93)),0)</f>
        <v>0</v>
      </c>
      <c r="F93">
        <f>IFERROR((VLOOKUP($A93,delibe,12,0)*(Físico!E93)),0)</f>
        <v>0</v>
      </c>
      <c r="G93">
        <f>IFERROR((VLOOKUP($A93,delibe,12,0)*(Físico!F93)),0)</f>
        <v>0</v>
      </c>
      <c r="H93">
        <f>IFERROR((VLOOKUP($A93,delibe,12,0)*(Físico!G93)),0)</f>
        <v>0</v>
      </c>
      <c r="I93">
        <f>IFERROR((VLOOKUP($A93,delibe,12,0)*(Físico!H93)),0)</f>
        <v>0</v>
      </c>
      <c r="J93">
        <f>IFERROR((VLOOKUP($A93,delibe,12,0)*(Físico!I93)),0)</f>
        <v>0</v>
      </c>
      <c r="K93">
        <f>IFERROR((VLOOKUP($A93,delibe,12,0)*(Físico!J93)),0)</f>
        <v>0</v>
      </c>
      <c r="L93">
        <f>IFERROR((VLOOKUP($A93,delibe,12,0)*(Físico!K93)),0)</f>
        <v>0</v>
      </c>
      <c r="M93">
        <f>IFERROR((VLOOKUP($A93,delibe,12,0)*(Físico!L93)),0)</f>
        <v>0</v>
      </c>
      <c r="N93">
        <f>IFERROR((VLOOKUP($A93,delibe,12,0)*(Físico!M93)),0)</f>
        <v>0</v>
      </c>
      <c r="O93">
        <f>IFERROR((VLOOKUP($A93,delibe,12,0)*(Físico!N93)),0)</f>
        <v>0</v>
      </c>
      <c r="P93">
        <f>IFERROR((VLOOKUP($A93,delibe,12,0)*(Físico!O93)),0)</f>
        <v>0</v>
      </c>
      <c r="Q93">
        <f>IFERROR((VLOOKUP($A93,delibe,12,0)*(Físico!P93)),0)</f>
        <v>0</v>
      </c>
      <c r="R93">
        <f>IFERROR((VLOOKUP($A93,delibe,12,0)*(Físico!Q93)),0)</f>
        <v>0</v>
      </c>
      <c r="S93">
        <f>IFERROR((VLOOKUP($A93,delibe,12,0)*(Físico!R93)),0)</f>
        <v>0</v>
      </c>
      <c r="T93">
        <f>IFERROR((VLOOKUP($A93,delibe,12,0)*(Físico!S93)),0)</f>
        <v>0</v>
      </c>
      <c r="U93">
        <f>IFERROR((VLOOKUP($A93,delibe,12,0)*(Físico!T93)),0)</f>
        <v>0</v>
      </c>
      <c r="V93">
        <f>IFERROR((VLOOKUP($A93,delibe,12,0)*(Físico!U93)),0)</f>
        <v>0</v>
      </c>
      <c r="W93">
        <f>IFERROR((VLOOKUP($A93,delibe,12,0)*(Físico!V93)),0)</f>
        <v>0</v>
      </c>
      <c r="X93">
        <f>IFERROR((VLOOKUP($A93,delibe,12,0)*(Físico!W93)),0)</f>
        <v>0</v>
      </c>
      <c r="Y93">
        <f>IFERROR((VLOOKUP($A93,delibe,12,0)*(Físico!X93)),0)</f>
        <v>0</v>
      </c>
      <c r="Z93">
        <f>IFERROR((VLOOKUP($A93,delibe,12,0)*(Físico!Y93)),0)</f>
        <v>0</v>
      </c>
      <c r="AA93">
        <f>IFERROR((VLOOKUP($A93,delibe,12,0)*(Físico!Z93)),0)</f>
        <v>0</v>
      </c>
      <c r="AB93">
        <f>IFERROR((VLOOKUP($A93,delibe,12,0)*(Físico!AA93)),0)</f>
        <v>0</v>
      </c>
      <c r="AC93" s="1">
        <f t="shared" si="3"/>
        <v>0</v>
      </c>
    </row>
    <row r="94" spans="1:29" x14ac:dyDescent="0.25">
      <c r="A94">
        <f t="shared" si="2"/>
        <v>409020176</v>
      </c>
      <c r="B94" t="s">
        <v>90</v>
      </c>
      <c r="C94">
        <f>IFERROR((VLOOKUP($A94,delibe,12,0)*(Físico!B94)),0)</f>
        <v>0</v>
      </c>
      <c r="D94">
        <f>IFERROR((VLOOKUP($A94,delibe,12,0)*(Físico!C94)),0)</f>
        <v>0</v>
      </c>
      <c r="E94">
        <f>IFERROR((VLOOKUP($A94,delibe,12,0)*(Físico!D94)),0)</f>
        <v>0</v>
      </c>
      <c r="F94">
        <f>IFERROR((VLOOKUP($A94,delibe,12,0)*(Físico!E94)),0)</f>
        <v>0</v>
      </c>
      <c r="G94">
        <f>IFERROR((VLOOKUP($A94,delibe,12,0)*(Físico!F94)),0)</f>
        <v>0</v>
      </c>
      <c r="H94">
        <f>IFERROR((VLOOKUP($A94,delibe,12,0)*(Físico!G94)),0)</f>
        <v>0</v>
      </c>
      <c r="I94">
        <f>IFERROR((VLOOKUP($A94,delibe,12,0)*(Físico!H94)),0)</f>
        <v>0</v>
      </c>
      <c r="J94">
        <f>IFERROR((VLOOKUP($A94,delibe,12,0)*(Físico!I94)),0)</f>
        <v>0</v>
      </c>
      <c r="K94">
        <f>IFERROR((VLOOKUP($A94,delibe,12,0)*(Físico!J94)),0)</f>
        <v>0</v>
      </c>
      <c r="L94">
        <f>IFERROR((VLOOKUP($A94,delibe,12,0)*(Físico!K94)),0)</f>
        <v>0</v>
      </c>
      <c r="M94">
        <f>IFERROR((VLOOKUP($A94,delibe,12,0)*(Físico!L94)),0)</f>
        <v>0</v>
      </c>
      <c r="N94">
        <f>IFERROR((VLOOKUP($A94,delibe,12,0)*(Físico!M94)),0)</f>
        <v>0</v>
      </c>
      <c r="O94">
        <f>IFERROR((VLOOKUP($A94,delibe,12,0)*(Físico!N94)),0)</f>
        <v>0</v>
      </c>
      <c r="P94">
        <f>IFERROR((VLOOKUP($A94,delibe,12,0)*(Físico!O94)),0)</f>
        <v>0</v>
      </c>
      <c r="Q94">
        <f>IFERROR((VLOOKUP($A94,delibe,12,0)*(Físico!P94)),0)</f>
        <v>0</v>
      </c>
      <c r="R94">
        <f>IFERROR((VLOOKUP($A94,delibe,12,0)*(Físico!Q94)),0)</f>
        <v>0</v>
      </c>
      <c r="S94">
        <f>IFERROR((VLOOKUP($A94,delibe,12,0)*(Físico!R94)),0)</f>
        <v>0</v>
      </c>
      <c r="T94">
        <f>IFERROR((VLOOKUP($A94,delibe,12,0)*(Físico!S94)),0)</f>
        <v>0</v>
      </c>
      <c r="U94">
        <f>IFERROR((VLOOKUP($A94,delibe,12,0)*(Físico!T94)),0)</f>
        <v>0</v>
      </c>
      <c r="V94">
        <f>IFERROR((VLOOKUP($A94,delibe,12,0)*(Físico!U94)),0)</f>
        <v>0</v>
      </c>
      <c r="W94">
        <f>IFERROR((VLOOKUP($A94,delibe,12,0)*(Físico!V94)),0)</f>
        <v>0</v>
      </c>
      <c r="X94">
        <f>IFERROR((VLOOKUP($A94,delibe,12,0)*(Físico!W94)),0)</f>
        <v>0</v>
      </c>
      <c r="Y94">
        <f>IFERROR((VLOOKUP($A94,delibe,12,0)*(Físico!X94)),0)</f>
        <v>0</v>
      </c>
      <c r="Z94">
        <f>IFERROR((VLOOKUP($A94,delibe,12,0)*(Físico!Y94)),0)</f>
        <v>0</v>
      </c>
      <c r="AA94">
        <f>IFERROR((VLOOKUP($A94,delibe,12,0)*(Físico!Z94)),0)</f>
        <v>0</v>
      </c>
      <c r="AB94">
        <f>IFERROR((VLOOKUP($A94,delibe,12,0)*(Físico!AA94)),0)</f>
        <v>0</v>
      </c>
      <c r="AC94" s="1">
        <f t="shared" si="3"/>
        <v>0</v>
      </c>
    </row>
    <row r="95" spans="1:29" x14ac:dyDescent="0.25">
      <c r="A95">
        <f t="shared" si="2"/>
        <v>409030023</v>
      </c>
      <c r="B95" t="s">
        <v>91</v>
      </c>
      <c r="C95">
        <f>IFERROR((VLOOKUP($A95,delibe,12,0)*(Físico!B95)),0)</f>
        <v>0</v>
      </c>
      <c r="D95">
        <f>IFERROR((VLOOKUP($A95,delibe,12,0)*(Físico!C95)),0)</f>
        <v>0</v>
      </c>
      <c r="E95">
        <f>IFERROR((VLOOKUP($A95,delibe,12,0)*(Físico!D95)),0)</f>
        <v>0</v>
      </c>
      <c r="F95">
        <f>IFERROR((VLOOKUP($A95,delibe,12,0)*(Físico!E95)),0)</f>
        <v>0</v>
      </c>
      <c r="G95">
        <f>IFERROR((VLOOKUP($A95,delibe,12,0)*(Físico!F95)),0)</f>
        <v>0</v>
      </c>
      <c r="H95">
        <f>IFERROR((VLOOKUP($A95,delibe,12,0)*(Físico!G95)),0)</f>
        <v>0</v>
      </c>
      <c r="I95">
        <f>IFERROR((VLOOKUP($A95,delibe,12,0)*(Físico!H95)),0)</f>
        <v>0</v>
      </c>
      <c r="J95">
        <f>IFERROR((VLOOKUP($A95,delibe,12,0)*(Físico!I95)),0)</f>
        <v>0</v>
      </c>
      <c r="K95">
        <f>IFERROR((VLOOKUP($A95,delibe,12,0)*(Físico!J95)),0)</f>
        <v>0</v>
      </c>
      <c r="L95">
        <f>IFERROR((VLOOKUP($A95,delibe,12,0)*(Físico!K95)),0)</f>
        <v>0</v>
      </c>
      <c r="M95">
        <f>IFERROR((VLOOKUP($A95,delibe,12,0)*(Físico!L95)),0)</f>
        <v>0</v>
      </c>
      <c r="N95">
        <f>IFERROR((VLOOKUP($A95,delibe,12,0)*(Físico!M95)),0)</f>
        <v>0</v>
      </c>
      <c r="O95">
        <f>IFERROR((VLOOKUP($A95,delibe,12,0)*(Físico!N95)),0)</f>
        <v>0</v>
      </c>
      <c r="P95">
        <f>IFERROR((VLOOKUP($A95,delibe,12,0)*(Físico!O95)),0)</f>
        <v>0</v>
      </c>
      <c r="Q95">
        <f>IFERROR((VLOOKUP($A95,delibe,12,0)*(Físico!P95)),0)</f>
        <v>0</v>
      </c>
      <c r="R95">
        <f>IFERROR((VLOOKUP($A95,delibe,12,0)*(Físico!Q95)),0)</f>
        <v>0</v>
      </c>
      <c r="S95">
        <f>IFERROR((VLOOKUP($A95,delibe,12,0)*(Físico!R95)),0)</f>
        <v>0</v>
      </c>
      <c r="T95">
        <f>IFERROR((VLOOKUP($A95,delibe,12,0)*(Físico!S95)),0)</f>
        <v>0</v>
      </c>
      <c r="U95">
        <f>IFERROR((VLOOKUP($A95,delibe,12,0)*(Físico!T95)),0)</f>
        <v>0</v>
      </c>
      <c r="V95">
        <f>IFERROR((VLOOKUP($A95,delibe,12,0)*(Físico!U95)),0)</f>
        <v>0</v>
      </c>
      <c r="W95">
        <f>IFERROR((VLOOKUP($A95,delibe,12,0)*(Físico!V95)),0)</f>
        <v>0</v>
      </c>
      <c r="X95">
        <f>IFERROR((VLOOKUP($A95,delibe,12,0)*(Físico!W95)),0)</f>
        <v>0</v>
      </c>
      <c r="Y95">
        <f>IFERROR((VLOOKUP($A95,delibe,12,0)*(Físico!X95)),0)</f>
        <v>0</v>
      </c>
      <c r="Z95">
        <f>IFERROR((VLOOKUP($A95,delibe,12,0)*(Físico!Y95)),0)</f>
        <v>0</v>
      </c>
      <c r="AA95">
        <f>IFERROR((VLOOKUP($A95,delibe,12,0)*(Físico!Z95)),0)</f>
        <v>0</v>
      </c>
      <c r="AB95">
        <f>IFERROR((VLOOKUP($A95,delibe,12,0)*(Físico!AA95)),0)</f>
        <v>0</v>
      </c>
      <c r="AC95" s="1">
        <f t="shared" si="3"/>
        <v>0</v>
      </c>
    </row>
    <row r="96" spans="1:29" x14ac:dyDescent="0.25">
      <c r="A96">
        <f t="shared" si="2"/>
        <v>409030040</v>
      </c>
      <c r="B96" t="s">
        <v>92</v>
      </c>
      <c r="C96">
        <f>IFERROR((VLOOKUP($A96,delibe,12,0)*(Físico!B96)),0)</f>
        <v>0</v>
      </c>
      <c r="D96">
        <f>IFERROR((VLOOKUP($A96,delibe,12,0)*(Físico!C96)),0)</f>
        <v>0</v>
      </c>
      <c r="E96">
        <f>IFERROR((VLOOKUP($A96,delibe,12,0)*(Físico!D96)),0)</f>
        <v>0</v>
      </c>
      <c r="F96">
        <f>IFERROR((VLOOKUP($A96,delibe,12,0)*(Físico!E96)),0)</f>
        <v>0</v>
      </c>
      <c r="G96">
        <f>IFERROR((VLOOKUP($A96,delibe,12,0)*(Físico!F96)),0)</f>
        <v>0</v>
      </c>
      <c r="H96">
        <f>IFERROR((VLOOKUP($A96,delibe,12,0)*(Físico!G96)),0)</f>
        <v>0</v>
      </c>
      <c r="I96">
        <f>IFERROR((VLOOKUP($A96,delibe,12,0)*(Físico!H96)),0)</f>
        <v>0</v>
      </c>
      <c r="J96">
        <f>IFERROR((VLOOKUP($A96,delibe,12,0)*(Físico!I96)),0)</f>
        <v>0</v>
      </c>
      <c r="K96">
        <f>IFERROR((VLOOKUP($A96,delibe,12,0)*(Físico!J96)),0)</f>
        <v>0</v>
      </c>
      <c r="L96">
        <f>IFERROR((VLOOKUP($A96,delibe,12,0)*(Físico!K96)),0)</f>
        <v>0</v>
      </c>
      <c r="M96">
        <f>IFERROR((VLOOKUP($A96,delibe,12,0)*(Físico!L96)),0)</f>
        <v>0</v>
      </c>
      <c r="N96">
        <f>IFERROR((VLOOKUP($A96,delibe,12,0)*(Físico!M96)),0)</f>
        <v>0</v>
      </c>
      <c r="O96">
        <f>IFERROR((VLOOKUP($A96,delibe,12,0)*(Físico!N96)),0)</f>
        <v>0</v>
      </c>
      <c r="P96">
        <f>IFERROR((VLOOKUP($A96,delibe,12,0)*(Físico!O96)),0)</f>
        <v>0</v>
      </c>
      <c r="Q96">
        <f>IFERROR((VLOOKUP($A96,delibe,12,0)*(Físico!P96)),0)</f>
        <v>0</v>
      </c>
      <c r="R96">
        <f>IFERROR((VLOOKUP($A96,delibe,12,0)*(Físico!Q96)),0)</f>
        <v>0</v>
      </c>
      <c r="S96">
        <f>IFERROR((VLOOKUP($A96,delibe,12,0)*(Físico!R96)),0)</f>
        <v>0</v>
      </c>
      <c r="T96">
        <f>IFERROR((VLOOKUP($A96,delibe,12,0)*(Físico!S96)),0)</f>
        <v>0</v>
      </c>
      <c r="U96">
        <f>IFERROR((VLOOKUP($A96,delibe,12,0)*(Físico!T96)),0)</f>
        <v>0</v>
      </c>
      <c r="V96">
        <f>IFERROR((VLOOKUP($A96,delibe,12,0)*(Físico!U96)),0)</f>
        <v>0</v>
      </c>
      <c r="W96">
        <f>IFERROR((VLOOKUP($A96,delibe,12,0)*(Físico!V96)),0)</f>
        <v>0</v>
      </c>
      <c r="X96">
        <f>IFERROR((VLOOKUP($A96,delibe,12,0)*(Físico!W96)),0)</f>
        <v>0</v>
      </c>
      <c r="Y96">
        <f>IFERROR((VLOOKUP($A96,delibe,12,0)*(Físico!X96)),0)</f>
        <v>0</v>
      </c>
      <c r="Z96">
        <f>IFERROR((VLOOKUP($A96,delibe,12,0)*(Físico!Y96)),0)</f>
        <v>0</v>
      </c>
      <c r="AA96">
        <f>IFERROR((VLOOKUP($A96,delibe,12,0)*(Físico!Z96)),0)</f>
        <v>0</v>
      </c>
      <c r="AB96">
        <f>IFERROR((VLOOKUP($A96,delibe,12,0)*(Físico!AA96)),0)</f>
        <v>0</v>
      </c>
      <c r="AC96" s="1">
        <f t="shared" si="3"/>
        <v>0</v>
      </c>
    </row>
    <row r="97" spans="1:29" x14ac:dyDescent="0.25">
      <c r="A97">
        <f t="shared" si="2"/>
        <v>409040126</v>
      </c>
      <c r="B97" t="s">
        <v>93</v>
      </c>
      <c r="C97">
        <f>IFERROR((VLOOKUP($A97,delibe,12,0)*(Físico!B97)),0)</f>
        <v>0</v>
      </c>
      <c r="D97">
        <f>IFERROR((VLOOKUP($A97,delibe,12,0)*(Físico!C97)),0)</f>
        <v>0</v>
      </c>
      <c r="E97">
        <f>IFERROR((VLOOKUP($A97,delibe,12,0)*(Físico!D97)),0)</f>
        <v>0</v>
      </c>
      <c r="F97">
        <f>IFERROR((VLOOKUP($A97,delibe,12,0)*(Físico!E97)),0)</f>
        <v>0</v>
      </c>
      <c r="G97">
        <f>IFERROR((VLOOKUP($A97,delibe,12,0)*(Físico!F97)),0)</f>
        <v>0</v>
      </c>
      <c r="H97">
        <f>IFERROR((VLOOKUP($A97,delibe,12,0)*(Físico!G97)),0)</f>
        <v>0</v>
      </c>
      <c r="I97">
        <f>IFERROR((VLOOKUP($A97,delibe,12,0)*(Físico!H97)),0)</f>
        <v>0</v>
      </c>
      <c r="J97">
        <f>IFERROR((VLOOKUP($A97,delibe,12,0)*(Físico!I97)),0)</f>
        <v>0</v>
      </c>
      <c r="K97">
        <f>IFERROR((VLOOKUP($A97,delibe,12,0)*(Físico!J97)),0)</f>
        <v>0</v>
      </c>
      <c r="L97">
        <f>IFERROR((VLOOKUP($A97,delibe,12,0)*(Físico!K97)),0)</f>
        <v>0</v>
      </c>
      <c r="M97">
        <f>IFERROR((VLOOKUP($A97,delibe,12,0)*(Físico!L97)),0)</f>
        <v>0</v>
      </c>
      <c r="N97">
        <f>IFERROR((VLOOKUP($A97,delibe,12,0)*(Físico!M97)),0)</f>
        <v>0</v>
      </c>
      <c r="O97">
        <f>IFERROR((VLOOKUP($A97,delibe,12,0)*(Físico!N97)),0)</f>
        <v>0</v>
      </c>
      <c r="P97">
        <f>IFERROR((VLOOKUP($A97,delibe,12,0)*(Físico!O97)),0)</f>
        <v>0</v>
      </c>
      <c r="Q97">
        <f>IFERROR((VLOOKUP($A97,delibe,12,0)*(Físico!P97)),0)</f>
        <v>0</v>
      </c>
      <c r="R97">
        <f>IFERROR((VLOOKUP($A97,delibe,12,0)*(Físico!Q97)),0)</f>
        <v>0</v>
      </c>
      <c r="S97">
        <f>IFERROR((VLOOKUP($A97,delibe,12,0)*(Físico!R97)),0)</f>
        <v>0</v>
      </c>
      <c r="T97">
        <f>IFERROR((VLOOKUP($A97,delibe,12,0)*(Físico!S97)),0)</f>
        <v>0</v>
      </c>
      <c r="U97">
        <f>IFERROR((VLOOKUP($A97,delibe,12,0)*(Físico!T97)),0)</f>
        <v>0</v>
      </c>
      <c r="V97">
        <f>IFERROR((VLOOKUP($A97,delibe,12,0)*(Físico!U97)),0)</f>
        <v>0</v>
      </c>
      <c r="W97">
        <f>IFERROR((VLOOKUP($A97,delibe,12,0)*(Físico!V97)),0)</f>
        <v>0</v>
      </c>
      <c r="X97">
        <f>IFERROR((VLOOKUP($A97,delibe,12,0)*(Físico!W97)),0)</f>
        <v>0</v>
      </c>
      <c r="Y97">
        <f>IFERROR((VLOOKUP($A97,delibe,12,0)*(Físico!X97)),0)</f>
        <v>0</v>
      </c>
      <c r="Z97">
        <f>IFERROR((VLOOKUP($A97,delibe,12,0)*(Físico!Y97)),0)</f>
        <v>0</v>
      </c>
      <c r="AA97">
        <f>IFERROR((VLOOKUP($A97,delibe,12,0)*(Físico!Z97)),0)</f>
        <v>0</v>
      </c>
      <c r="AB97">
        <f>IFERROR((VLOOKUP($A97,delibe,12,0)*(Físico!AA97)),0)</f>
        <v>0</v>
      </c>
      <c r="AC97" s="1">
        <f t="shared" si="3"/>
        <v>0</v>
      </c>
    </row>
    <row r="98" spans="1:29" x14ac:dyDescent="0.25">
      <c r="A98">
        <f t="shared" si="2"/>
        <v>409040231</v>
      </c>
      <c r="B98" t="s">
        <v>94</v>
      </c>
      <c r="C98">
        <f>IFERROR((VLOOKUP($A98,delibe,12,0)*(Físico!B98)),0)</f>
        <v>0</v>
      </c>
      <c r="D98">
        <f>IFERROR((VLOOKUP($A98,delibe,12,0)*(Físico!C98)),0)</f>
        <v>0</v>
      </c>
      <c r="E98">
        <f>IFERROR((VLOOKUP($A98,delibe,12,0)*(Físico!D98)),0)</f>
        <v>0</v>
      </c>
      <c r="F98">
        <f>IFERROR((VLOOKUP($A98,delibe,12,0)*(Físico!E98)),0)</f>
        <v>0</v>
      </c>
      <c r="G98">
        <f>IFERROR((VLOOKUP($A98,delibe,12,0)*(Físico!F98)),0)</f>
        <v>0</v>
      </c>
      <c r="H98">
        <f>IFERROR((VLOOKUP($A98,delibe,12,0)*(Físico!G98)),0)</f>
        <v>0</v>
      </c>
      <c r="I98">
        <f>IFERROR((VLOOKUP($A98,delibe,12,0)*(Físico!H98)),0)</f>
        <v>0</v>
      </c>
      <c r="J98">
        <f>IFERROR((VLOOKUP($A98,delibe,12,0)*(Físico!I98)),0)</f>
        <v>0</v>
      </c>
      <c r="K98">
        <f>IFERROR((VLOOKUP($A98,delibe,12,0)*(Físico!J98)),0)</f>
        <v>0</v>
      </c>
      <c r="L98">
        <f>IFERROR((VLOOKUP($A98,delibe,12,0)*(Físico!K98)),0)</f>
        <v>0</v>
      </c>
      <c r="M98">
        <f>IFERROR((VLOOKUP($A98,delibe,12,0)*(Físico!L98)),0)</f>
        <v>0</v>
      </c>
      <c r="N98">
        <f>IFERROR((VLOOKUP($A98,delibe,12,0)*(Físico!M98)),0)</f>
        <v>0</v>
      </c>
      <c r="O98">
        <f>IFERROR((VLOOKUP($A98,delibe,12,0)*(Físico!N98)),0)</f>
        <v>0</v>
      </c>
      <c r="P98">
        <f>IFERROR((VLOOKUP($A98,delibe,12,0)*(Físico!O98)),0)</f>
        <v>0</v>
      </c>
      <c r="Q98">
        <f>IFERROR((VLOOKUP($A98,delibe,12,0)*(Físico!P98)),0)</f>
        <v>0</v>
      </c>
      <c r="R98">
        <f>IFERROR((VLOOKUP($A98,delibe,12,0)*(Físico!Q98)),0)</f>
        <v>0</v>
      </c>
      <c r="S98">
        <f>IFERROR((VLOOKUP($A98,delibe,12,0)*(Físico!R98)),0)</f>
        <v>0</v>
      </c>
      <c r="T98">
        <f>IFERROR((VLOOKUP($A98,delibe,12,0)*(Físico!S98)),0)</f>
        <v>0</v>
      </c>
      <c r="U98">
        <f>IFERROR((VLOOKUP($A98,delibe,12,0)*(Físico!T98)),0)</f>
        <v>0</v>
      </c>
      <c r="V98">
        <f>IFERROR((VLOOKUP($A98,delibe,12,0)*(Físico!U98)),0)</f>
        <v>0</v>
      </c>
      <c r="W98">
        <f>IFERROR((VLOOKUP($A98,delibe,12,0)*(Físico!V98)),0)</f>
        <v>0</v>
      </c>
      <c r="X98">
        <f>IFERROR((VLOOKUP($A98,delibe,12,0)*(Físico!W98)),0)</f>
        <v>0</v>
      </c>
      <c r="Y98">
        <f>IFERROR((VLOOKUP($A98,delibe,12,0)*(Físico!X98)),0)</f>
        <v>0</v>
      </c>
      <c r="Z98">
        <f>IFERROR((VLOOKUP($A98,delibe,12,0)*(Físico!Y98)),0)</f>
        <v>0</v>
      </c>
      <c r="AA98">
        <f>IFERROR((VLOOKUP($A98,delibe,12,0)*(Físico!Z98)),0)</f>
        <v>0</v>
      </c>
      <c r="AB98">
        <f>IFERROR((VLOOKUP($A98,delibe,12,0)*(Físico!AA98)),0)</f>
        <v>0</v>
      </c>
      <c r="AC98" s="1">
        <f t="shared" si="3"/>
        <v>0</v>
      </c>
    </row>
    <row r="99" spans="1:29" x14ac:dyDescent="0.25">
      <c r="A99">
        <f t="shared" si="2"/>
        <v>409040240</v>
      </c>
      <c r="B99" t="s">
        <v>95</v>
      </c>
      <c r="C99">
        <f>IFERROR((VLOOKUP($A99,delibe,12,0)*(Físico!B99)),0)</f>
        <v>0</v>
      </c>
      <c r="D99">
        <f>IFERROR((VLOOKUP($A99,delibe,12,0)*(Físico!C99)),0)</f>
        <v>0</v>
      </c>
      <c r="E99">
        <f>IFERROR((VLOOKUP($A99,delibe,12,0)*(Físico!D99)),0)</f>
        <v>0</v>
      </c>
      <c r="F99">
        <f>IFERROR((VLOOKUP($A99,delibe,12,0)*(Físico!E99)),0)</f>
        <v>0</v>
      </c>
      <c r="G99">
        <f>IFERROR((VLOOKUP($A99,delibe,12,0)*(Físico!F99)),0)</f>
        <v>0</v>
      </c>
      <c r="H99">
        <f>IFERROR((VLOOKUP($A99,delibe,12,0)*(Físico!G99)),0)</f>
        <v>0</v>
      </c>
      <c r="I99">
        <f>IFERROR((VLOOKUP($A99,delibe,12,0)*(Físico!H99)),0)</f>
        <v>0</v>
      </c>
      <c r="J99">
        <f>IFERROR((VLOOKUP($A99,delibe,12,0)*(Físico!I99)),0)</f>
        <v>0</v>
      </c>
      <c r="K99">
        <f>IFERROR((VLOOKUP($A99,delibe,12,0)*(Físico!J99)),0)</f>
        <v>0</v>
      </c>
      <c r="L99">
        <f>IFERROR((VLOOKUP($A99,delibe,12,0)*(Físico!K99)),0)</f>
        <v>0</v>
      </c>
      <c r="M99">
        <f>IFERROR((VLOOKUP($A99,delibe,12,0)*(Físico!L99)),0)</f>
        <v>0</v>
      </c>
      <c r="N99">
        <f>IFERROR((VLOOKUP($A99,delibe,12,0)*(Físico!M99)),0)</f>
        <v>0</v>
      </c>
      <c r="O99">
        <f>IFERROR((VLOOKUP($A99,delibe,12,0)*(Físico!N99)),0)</f>
        <v>0</v>
      </c>
      <c r="P99">
        <f>IFERROR((VLOOKUP($A99,delibe,12,0)*(Físico!O99)),0)</f>
        <v>0</v>
      </c>
      <c r="Q99">
        <f>IFERROR((VLOOKUP($A99,delibe,12,0)*(Físico!P99)),0)</f>
        <v>0</v>
      </c>
      <c r="R99">
        <f>IFERROR((VLOOKUP($A99,delibe,12,0)*(Físico!Q99)),0)</f>
        <v>0</v>
      </c>
      <c r="S99">
        <f>IFERROR((VLOOKUP($A99,delibe,12,0)*(Físico!R99)),0)</f>
        <v>0</v>
      </c>
      <c r="T99">
        <f>IFERROR((VLOOKUP($A99,delibe,12,0)*(Físico!S99)),0)</f>
        <v>0</v>
      </c>
      <c r="U99">
        <f>IFERROR((VLOOKUP($A99,delibe,12,0)*(Físico!T99)),0)</f>
        <v>0</v>
      </c>
      <c r="V99">
        <f>IFERROR((VLOOKUP($A99,delibe,12,0)*(Físico!U99)),0)</f>
        <v>0</v>
      </c>
      <c r="W99">
        <f>IFERROR((VLOOKUP($A99,delibe,12,0)*(Físico!V99)),0)</f>
        <v>0</v>
      </c>
      <c r="X99">
        <f>IFERROR((VLOOKUP($A99,delibe,12,0)*(Físico!W99)),0)</f>
        <v>0</v>
      </c>
      <c r="Y99">
        <f>IFERROR((VLOOKUP($A99,delibe,12,0)*(Físico!X99)),0)</f>
        <v>0</v>
      </c>
      <c r="Z99">
        <f>IFERROR((VLOOKUP($A99,delibe,12,0)*(Físico!Y99)),0)</f>
        <v>0</v>
      </c>
      <c r="AA99">
        <f>IFERROR((VLOOKUP($A99,delibe,12,0)*(Físico!Z99)),0)</f>
        <v>0</v>
      </c>
      <c r="AB99">
        <f>IFERROR((VLOOKUP($A99,delibe,12,0)*(Físico!AA99)),0)</f>
        <v>0</v>
      </c>
      <c r="AC99" s="1">
        <f t="shared" si="3"/>
        <v>0</v>
      </c>
    </row>
    <row r="100" spans="1:29" x14ac:dyDescent="0.25">
      <c r="A100">
        <f t="shared" si="2"/>
        <v>409050075</v>
      </c>
      <c r="B100" t="s">
        <v>96</v>
      </c>
      <c r="C100">
        <f>IFERROR((VLOOKUP($A100,delibe,12,0)*(Físico!B100)),0)</f>
        <v>0</v>
      </c>
      <c r="D100">
        <f>IFERROR((VLOOKUP($A100,delibe,12,0)*(Físico!C100)),0)</f>
        <v>0</v>
      </c>
      <c r="E100">
        <f>IFERROR((VLOOKUP($A100,delibe,12,0)*(Físico!D100)),0)</f>
        <v>0</v>
      </c>
      <c r="F100">
        <f>IFERROR((VLOOKUP($A100,delibe,12,0)*(Físico!E100)),0)</f>
        <v>0</v>
      </c>
      <c r="G100">
        <f>IFERROR((VLOOKUP($A100,delibe,12,0)*(Físico!F100)),0)</f>
        <v>0</v>
      </c>
      <c r="H100">
        <f>IFERROR((VLOOKUP($A100,delibe,12,0)*(Físico!G100)),0)</f>
        <v>0</v>
      </c>
      <c r="I100">
        <f>IFERROR((VLOOKUP($A100,delibe,12,0)*(Físico!H100)),0)</f>
        <v>0</v>
      </c>
      <c r="J100">
        <f>IFERROR((VLOOKUP($A100,delibe,12,0)*(Físico!I100)),0)</f>
        <v>0</v>
      </c>
      <c r="K100">
        <f>IFERROR((VLOOKUP($A100,delibe,12,0)*(Físico!J100)),0)</f>
        <v>0</v>
      </c>
      <c r="L100">
        <f>IFERROR((VLOOKUP($A100,delibe,12,0)*(Físico!K100)),0)</f>
        <v>0</v>
      </c>
      <c r="M100">
        <f>IFERROR((VLOOKUP($A100,delibe,12,0)*(Físico!L100)),0)</f>
        <v>0</v>
      </c>
      <c r="N100">
        <f>IFERROR((VLOOKUP($A100,delibe,12,0)*(Físico!M100)),0)</f>
        <v>0</v>
      </c>
      <c r="O100">
        <f>IFERROR((VLOOKUP($A100,delibe,12,0)*(Físico!N100)),0)</f>
        <v>0</v>
      </c>
      <c r="P100">
        <f>IFERROR((VLOOKUP($A100,delibe,12,0)*(Físico!O100)),0)</f>
        <v>0</v>
      </c>
      <c r="Q100">
        <f>IFERROR((VLOOKUP($A100,delibe,12,0)*(Físico!P100)),0)</f>
        <v>0</v>
      </c>
      <c r="R100">
        <f>IFERROR((VLOOKUP($A100,delibe,12,0)*(Físico!Q100)),0)</f>
        <v>0</v>
      </c>
      <c r="S100">
        <f>IFERROR((VLOOKUP($A100,delibe,12,0)*(Físico!R100)),0)</f>
        <v>0</v>
      </c>
      <c r="T100">
        <f>IFERROR((VLOOKUP($A100,delibe,12,0)*(Físico!S100)),0)</f>
        <v>0</v>
      </c>
      <c r="U100">
        <f>IFERROR((VLOOKUP($A100,delibe,12,0)*(Físico!T100)),0)</f>
        <v>0</v>
      </c>
      <c r="V100">
        <f>IFERROR((VLOOKUP($A100,delibe,12,0)*(Físico!U100)),0)</f>
        <v>0</v>
      </c>
      <c r="W100">
        <f>IFERROR((VLOOKUP($A100,delibe,12,0)*(Físico!V100)),0)</f>
        <v>0</v>
      </c>
      <c r="X100">
        <f>IFERROR((VLOOKUP($A100,delibe,12,0)*(Físico!W100)),0)</f>
        <v>0</v>
      </c>
      <c r="Y100">
        <f>IFERROR((VLOOKUP($A100,delibe,12,0)*(Físico!X100)),0)</f>
        <v>0</v>
      </c>
      <c r="Z100">
        <f>IFERROR((VLOOKUP($A100,delibe,12,0)*(Físico!Y100)),0)</f>
        <v>0</v>
      </c>
      <c r="AA100">
        <f>IFERROR((VLOOKUP($A100,delibe,12,0)*(Físico!Z100)),0)</f>
        <v>0</v>
      </c>
      <c r="AB100">
        <f>IFERROR((VLOOKUP($A100,delibe,12,0)*(Físico!AA100)),0)</f>
        <v>0</v>
      </c>
      <c r="AC100" s="1">
        <f t="shared" si="3"/>
        <v>0</v>
      </c>
    </row>
    <row r="101" spans="1:29" x14ac:dyDescent="0.25">
      <c r="A101">
        <f t="shared" si="2"/>
        <v>409060038</v>
      </c>
      <c r="B101" t="s">
        <v>97</v>
      </c>
      <c r="C101">
        <f>IFERROR((VLOOKUP($A101,delibe,12,0)*(Físico!B101)),0)</f>
        <v>0</v>
      </c>
      <c r="D101">
        <f>IFERROR((VLOOKUP($A101,delibe,12,0)*(Físico!C101)),0)</f>
        <v>0</v>
      </c>
      <c r="E101">
        <f>IFERROR((VLOOKUP($A101,delibe,12,0)*(Físico!D101)),0)</f>
        <v>0</v>
      </c>
      <c r="F101">
        <f>IFERROR((VLOOKUP($A101,delibe,12,0)*(Físico!E101)),0)</f>
        <v>0</v>
      </c>
      <c r="G101">
        <f>IFERROR((VLOOKUP($A101,delibe,12,0)*(Físico!F101)),0)</f>
        <v>0</v>
      </c>
      <c r="H101">
        <f>IFERROR((VLOOKUP($A101,delibe,12,0)*(Físico!G101)),0)</f>
        <v>0</v>
      </c>
      <c r="I101">
        <f>IFERROR((VLOOKUP($A101,delibe,12,0)*(Físico!H101)),0)</f>
        <v>0</v>
      </c>
      <c r="J101">
        <f>IFERROR((VLOOKUP($A101,delibe,12,0)*(Físico!I101)),0)</f>
        <v>0</v>
      </c>
      <c r="K101">
        <f>IFERROR((VLOOKUP($A101,delibe,12,0)*(Físico!J101)),0)</f>
        <v>0</v>
      </c>
      <c r="L101">
        <f>IFERROR((VLOOKUP($A101,delibe,12,0)*(Físico!K101)),0)</f>
        <v>0</v>
      </c>
      <c r="M101">
        <f>IFERROR((VLOOKUP($A101,delibe,12,0)*(Físico!L101)),0)</f>
        <v>0</v>
      </c>
      <c r="N101">
        <f>IFERROR((VLOOKUP($A101,delibe,12,0)*(Físico!M101)),0)</f>
        <v>0</v>
      </c>
      <c r="O101">
        <f>IFERROR((VLOOKUP($A101,delibe,12,0)*(Físico!N101)),0)</f>
        <v>0</v>
      </c>
      <c r="P101">
        <f>IFERROR((VLOOKUP($A101,delibe,12,0)*(Físico!O101)),0)</f>
        <v>0</v>
      </c>
      <c r="Q101">
        <f>IFERROR((VLOOKUP($A101,delibe,12,0)*(Físico!P101)),0)</f>
        <v>0</v>
      </c>
      <c r="R101">
        <f>IFERROR((VLOOKUP($A101,delibe,12,0)*(Físico!Q101)),0)</f>
        <v>0</v>
      </c>
      <c r="S101">
        <f>IFERROR((VLOOKUP($A101,delibe,12,0)*(Físico!R101)),0)</f>
        <v>0</v>
      </c>
      <c r="T101">
        <f>IFERROR((VLOOKUP($A101,delibe,12,0)*(Físico!S101)),0)</f>
        <v>0</v>
      </c>
      <c r="U101">
        <f>IFERROR((VLOOKUP($A101,delibe,12,0)*(Físico!T101)),0)</f>
        <v>0</v>
      </c>
      <c r="V101">
        <f>IFERROR((VLOOKUP($A101,delibe,12,0)*(Físico!U101)),0)</f>
        <v>0</v>
      </c>
      <c r="W101">
        <f>IFERROR((VLOOKUP($A101,delibe,12,0)*(Físico!V101)),0)</f>
        <v>0</v>
      </c>
      <c r="X101">
        <f>IFERROR((VLOOKUP($A101,delibe,12,0)*(Físico!W101)),0)</f>
        <v>0</v>
      </c>
      <c r="Y101">
        <f>IFERROR((VLOOKUP($A101,delibe,12,0)*(Físico!X101)),0)</f>
        <v>0</v>
      </c>
      <c r="Z101">
        <f>IFERROR((VLOOKUP($A101,delibe,12,0)*(Físico!Y101)),0)</f>
        <v>0</v>
      </c>
      <c r="AA101">
        <f>IFERROR((VLOOKUP($A101,delibe,12,0)*(Físico!Z101)),0)</f>
        <v>0</v>
      </c>
      <c r="AB101">
        <f>IFERROR((VLOOKUP($A101,delibe,12,0)*(Físico!AA101)),0)</f>
        <v>0</v>
      </c>
      <c r="AC101" s="1">
        <f t="shared" si="3"/>
        <v>0</v>
      </c>
    </row>
    <row r="102" spans="1:29" x14ac:dyDescent="0.25">
      <c r="A102">
        <f t="shared" si="2"/>
        <v>409060046</v>
      </c>
      <c r="B102" t="s">
        <v>164</v>
      </c>
      <c r="C102">
        <f>IFERROR((VLOOKUP($A102,delibe,12,0)*(Físico!B102)),0)</f>
        <v>0</v>
      </c>
      <c r="D102">
        <f>IFERROR((VLOOKUP($A102,delibe,12,0)*(Físico!C102)),0)</f>
        <v>0</v>
      </c>
      <c r="E102">
        <f>IFERROR((VLOOKUP($A102,delibe,12,0)*(Físico!D102)),0)</f>
        <v>0</v>
      </c>
      <c r="F102">
        <f>IFERROR((VLOOKUP($A102,delibe,12,0)*(Físico!E102)),0)</f>
        <v>0</v>
      </c>
      <c r="G102">
        <f>IFERROR((VLOOKUP($A102,delibe,12,0)*(Físico!F102)),0)</f>
        <v>0</v>
      </c>
      <c r="H102">
        <f>IFERROR((VLOOKUP($A102,delibe,12,0)*(Físico!G102)),0)</f>
        <v>0</v>
      </c>
      <c r="I102">
        <f>IFERROR((VLOOKUP($A102,delibe,12,0)*(Físico!H102)),0)</f>
        <v>0</v>
      </c>
      <c r="J102">
        <f>IFERROR((VLOOKUP($A102,delibe,12,0)*(Físico!I102)),0)</f>
        <v>0</v>
      </c>
      <c r="K102">
        <f>IFERROR((VLOOKUP($A102,delibe,12,0)*(Físico!J102)),0)</f>
        <v>0</v>
      </c>
      <c r="L102">
        <f>IFERROR((VLOOKUP($A102,delibe,12,0)*(Físico!K102)),0)</f>
        <v>0</v>
      </c>
      <c r="M102">
        <f>IFERROR((VLOOKUP($A102,delibe,12,0)*(Físico!L102)),0)</f>
        <v>0</v>
      </c>
      <c r="N102">
        <f>IFERROR((VLOOKUP($A102,delibe,12,0)*(Físico!M102)),0)</f>
        <v>0</v>
      </c>
      <c r="O102">
        <f>IFERROR((VLOOKUP($A102,delibe,12,0)*(Físico!N102)),0)</f>
        <v>0</v>
      </c>
      <c r="P102">
        <f>IFERROR((VLOOKUP($A102,delibe,12,0)*(Físico!O102)),0)</f>
        <v>0</v>
      </c>
      <c r="Q102">
        <f>IFERROR((VLOOKUP($A102,delibe,12,0)*(Físico!P102)),0)</f>
        <v>0</v>
      </c>
      <c r="R102">
        <f>IFERROR((VLOOKUP($A102,delibe,12,0)*(Físico!Q102)),0)</f>
        <v>0</v>
      </c>
      <c r="S102">
        <f>IFERROR((VLOOKUP($A102,delibe,12,0)*(Físico!R102)),0)</f>
        <v>0</v>
      </c>
      <c r="T102">
        <f>IFERROR((VLOOKUP($A102,delibe,12,0)*(Físico!S102)),0)</f>
        <v>0</v>
      </c>
      <c r="U102">
        <f>IFERROR((VLOOKUP($A102,delibe,12,0)*(Físico!T102)),0)</f>
        <v>0</v>
      </c>
      <c r="V102">
        <f>IFERROR((VLOOKUP($A102,delibe,12,0)*(Físico!U102)),0)</f>
        <v>0</v>
      </c>
      <c r="W102">
        <f>IFERROR((VLOOKUP($A102,delibe,12,0)*(Físico!V102)),0)</f>
        <v>0</v>
      </c>
      <c r="X102">
        <f>IFERROR((VLOOKUP($A102,delibe,12,0)*(Físico!W102)),0)</f>
        <v>0</v>
      </c>
      <c r="Y102">
        <f>IFERROR((VLOOKUP($A102,delibe,12,0)*(Físico!X102)),0)</f>
        <v>0</v>
      </c>
      <c r="Z102">
        <f>IFERROR((VLOOKUP($A102,delibe,12,0)*(Físico!Y102)),0)</f>
        <v>0</v>
      </c>
      <c r="AA102">
        <f>IFERROR((VLOOKUP($A102,delibe,12,0)*(Físico!Z102)),0)</f>
        <v>0</v>
      </c>
      <c r="AB102">
        <f>IFERROR((VLOOKUP($A102,delibe,12,0)*(Físico!AA102)),0)</f>
        <v>0</v>
      </c>
      <c r="AC102" s="1">
        <f t="shared" si="3"/>
        <v>0</v>
      </c>
    </row>
    <row r="103" spans="1:29" x14ac:dyDescent="0.25">
      <c r="A103">
        <f t="shared" si="2"/>
        <v>409060100</v>
      </c>
      <c r="B103" t="s">
        <v>98</v>
      </c>
      <c r="C103">
        <f>IFERROR((VLOOKUP($A103,delibe,12,0)*(Físico!B103)),0)</f>
        <v>0</v>
      </c>
      <c r="D103">
        <f>IFERROR((VLOOKUP($A103,delibe,12,0)*(Físico!C103)),0)</f>
        <v>0</v>
      </c>
      <c r="E103">
        <f>IFERROR((VLOOKUP($A103,delibe,12,0)*(Físico!D103)),0)</f>
        <v>0</v>
      </c>
      <c r="F103">
        <f>IFERROR((VLOOKUP($A103,delibe,12,0)*(Físico!E103)),0)</f>
        <v>0</v>
      </c>
      <c r="G103">
        <f>IFERROR((VLOOKUP($A103,delibe,12,0)*(Físico!F103)),0)</f>
        <v>0</v>
      </c>
      <c r="H103">
        <f>IFERROR((VLOOKUP($A103,delibe,12,0)*(Físico!G103)),0)</f>
        <v>0</v>
      </c>
      <c r="I103">
        <f>IFERROR((VLOOKUP($A103,delibe,12,0)*(Físico!H103)),0)</f>
        <v>0</v>
      </c>
      <c r="J103">
        <f>IFERROR((VLOOKUP($A103,delibe,12,0)*(Físico!I103)),0)</f>
        <v>0</v>
      </c>
      <c r="K103">
        <f>IFERROR((VLOOKUP($A103,delibe,12,0)*(Físico!J103)),0)</f>
        <v>0</v>
      </c>
      <c r="L103">
        <f>IFERROR((VLOOKUP($A103,delibe,12,0)*(Físico!K103)),0)</f>
        <v>0</v>
      </c>
      <c r="M103">
        <f>IFERROR((VLOOKUP($A103,delibe,12,0)*(Físico!L103)),0)</f>
        <v>0</v>
      </c>
      <c r="N103">
        <f>IFERROR((VLOOKUP($A103,delibe,12,0)*(Físico!M103)),0)</f>
        <v>0</v>
      </c>
      <c r="O103">
        <f>IFERROR((VLOOKUP($A103,delibe,12,0)*(Físico!N103)),0)</f>
        <v>0</v>
      </c>
      <c r="P103">
        <f>IFERROR((VLOOKUP($A103,delibe,12,0)*(Físico!O103)),0)</f>
        <v>0</v>
      </c>
      <c r="Q103">
        <f>IFERROR((VLOOKUP($A103,delibe,12,0)*(Físico!P103)),0)</f>
        <v>0</v>
      </c>
      <c r="R103">
        <f>IFERROR((VLOOKUP($A103,delibe,12,0)*(Físico!Q103)),0)</f>
        <v>0</v>
      </c>
      <c r="S103">
        <f>IFERROR((VLOOKUP($A103,delibe,12,0)*(Físico!R103)),0)</f>
        <v>0</v>
      </c>
      <c r="T103">
        <f>IFERROR((VLOOKUP($A103,delibe,12,0)*(Físico!S103)),0)</f>
        <v>0</v>
      </c>
      <c r="U103">
        <f>IFERROR((VLOOKUP($A103,delibe,12,0)*(Físico!T103)),0)</f>
        <v>0</v>
      </c>
      <c r="V103">
        <f>IFERROR((VLOOKUP($A103,delibe,12,0)*(Físico!U103)),0)</f>
        <v>0</v>
      </c>
      <c r="W103">
        <f>IFERROR((VLOOKUP($A103,delibe,12,0)*(Físico!V103)),0)</f>
        <v>0</v>
      </c>
      <c r="X103">
        <f>IFERROR((VLOOKUP($A103,delibe,12,0)*(Físico!W103)),0)</f>
        <v>0</v>
      </c>
      <c r="Y103">
        <f>IFERROR((VLOOKUP($A103,delibe,12,0)*(Físico!X103)),0)</f>
        <v>0</v>
      </c>
      <c r="Z103">
        <f>IFERROR((VLOOKUP($A103,delibe,12,0)*(Físico!Y103)),0)</f>
        <v>0</v>
      </c>
      <c r="AA103">
        <f>IFERROR((VLOOKUP($A103,delibe,12,0)*(Físico!Z103)),0)</f>
        <v>0</v>
      </c>
      <c r="AB103">
        <f>IFERROR((VLOOKUP($A103,delibe,12,0)*(Físico!AA103)),0)</f>
        <v>0</v>
      </c>
      <c r="AC103" s="1">
        <f t="shared" si="3"/>
        <v>0</v>
      </c>
    </row>
    <row r="104" spans="1:29" x14ac:dyDescent="0.25">
      <c r="A104">
        <f t="shared" si="2"/>
        <v>409060119</v>
      </c>
      <c r="B104" t="s">
        <v>99</v>
      </c>
      <c r="C104">
        <f>IFERROR((VLOOKUP($A104,delibe,12,0)*(Físico!B104)),0)</f>
        <v>0</v>
      </c>
      <c r="D104">
        <f>IFERROR((VLOOKUP($A104,delibe,12,0)*(Físico!C104)),0)</f>
        <v>0</v>
      </c>
      <c r="E104">
        <f>IFERROR((VLOOKUP($A104,delibe,12,0)*(Físico!D104)),0)</f>
        <v>0</v>
      </c>
      <c r="F104">
        <f>IFERROR((VLOOKUP($A104,delibe,12,0)*(Físico!E104)),0)</f>
        <v>0</v>
      </c>
      <c r="G104">
        <f>IFERROR((VLOOKUP($A104,delibe,12,0)*(Físico!F104)),0)</f>
        <v>0</v>
      </c>
      <c r="H104">
        <f>IFERROR((VLOOKUP($A104,delibe,12,0)*(Físico!G104)),0)</f>
        <v>0</v>
      </c>
      <c r="I104">
        <f>IFERROR((VLOOKUP($A104,delibe,12,0)*(Físico!H104)),0)</f>
        <v>0</v>
      </c>
      <c r="J104">
        <f>IFERROR((VLOOKUP($A104,delibe,12,0)*(Físico!I104)),0)</f>
        <v>0</v>
      </c>
      <c r="K104">
        <f>IFERROR((VLOOKUP($A104,delibe,12,0)*(Físico!J104)),0)</f>
        <v>0</v>
      </c>
      <c r="L104">
        <f>IFERROR((VLOOKUP($A104,delibe,12,0)*(Físico!K104)),0)</f>
        <v>0</v>
      </c>
      <c r="M104">
        <f>IFERROR((VLOOKUP($A104,delibe,12,0)*(Físico!L104)),0)</f>
        <v>0</v>
      </c>
      <c r="N104">
        <f>IFERROR((VLOOKUP($A104,delibe,12,0)*(Físico!M104)),0)</f>
        <v>0</v>
      </c>
      <c r="O104">
        <f>IFERROR((VLOOKUP($A104,delibe,12,0)*(Físico!N104)),0)</f>
        <v>0</v>
      </c>
      <c r="P104">
        <f>IFERROR((VLOOKUP($A104,delibe,12,0)*(Físico!O104)),0)</f>
        <v>0</v>
      </c>
      <c r="Q104">
        <f>IFERROR((VLOOKUP($A104,delibe,12,0)*(Físico!P104)),0)</f>
        <v>0</v>
      </c>
      <c r="R104">
        <f>IFERROR((VLOOKUP($A104,delibe,12,0)*(Físico!Q104)),0)</f>
        <v>0</v>
      </c>
      <c r="S104">
        <f>IFERROR((VLOOKUP($A104,delibe,12,0)*(Físico!R104)),0)</f>
        <v>0</v>
      </c>
      <c r="T104">
        <f>IFERROR((VLOOKUP($A104,delibe,12,0)*(Físico!S104)),0)</f>
        <v>0</v>
      </c>
      <c r="U104">
        <f>IFERROR((VLOOKUP($A104,delibe,12,0)*(Físico!T104)),0)</f>
        <v>0</v>
      </c>
      <c r="V104">
        <f>IFERROR((VLOOKUP($A104,delibe,12,0)*(Físico!U104)),0)</f>
        <v>0</v>
      </c>
      <c r="W104">
        <f>IFERROR((VLOOKUP($A104,delibe,12,0)*(Físico!V104)),0)</f>
        <v>0</v>
      </c>
      <c r="X104">
        <f>IFERROR((VLOOKUP($A104,delibe,12,0)*(Físico!W104)),0)</f>
        <v>0</v>
      </c>
      <c r="Y104">
        <f>IFERROR((VLOOKUP($A104,delibe,12,0)*(Físico!X104)),0)</f>
        <v>0</v>
      </c>
      <c r="Z104">
        <f>IFERROR((VLOOKUP($A104,delibe,12,0)*(Físico!Y104)),0)</f>
        <v>0</v>
      </c>
      <c r="AA104">
        <f>IFERROR((VLOOKUP($A104,delibe,12,0)*(Físico!Z104)),0)</f>
        <v>0</v>
      </c>
      <c r="AB104">
        <f>IFERROR((VLOOKUP($A104,delibe,12,0)*(Físico!AA104)),0)</f>
        <v>0</v>
      </c>
      <c r="AC104" s="1">
        <f t="shared" si="3"/>
        <v>0</v>
      </c>
    </row>
    <row r="105" spans="1:29" x14ac:dyDescent="0.25">
      <c r="A105">
        <f t="shared" si="2"/>
        <v>409060127</v>
      </c>
      <c r="B105" t="s">
        <v>100</v>
      </c>
      <c r="C105">
        <f>IFERROR((VLOOKUP($A105,delibe,12,0)*(Físico!B105)),0)</f>
        <v>0</v>
      </c>
      <c r="D105">
        <f>IFERROR((VLOOKUP($A105,delibe,12,0)*(Físico!C105)),0)</f>
        <v>0</v>
      </c>
      <c r="E105">
        <f>IFERROR((VLOOKUP($A105,delibe,12,0)*(Físico!D105)),0)</f>
        <v>0</v>
      </c>
      <c r="F105">
        <f>IFERROR((VLOOKUP($A105,delibe,12,0)*(Físico!E105)),0)</f>
        <v>0</v>
      </c>
      <c r="G105">
        <f>IFERROR((VLOOKUP($A105,delibe,12,0)*(Físico!F105)),0)</f>
        <v>0</v>
      </c>
      <c r="H105">
        <f>IFERROR((VLOOKUP($A105,delibe,12,0)*(Físico!G105)),0)</f>
        <v>0</v>
      </c>
      <c r="I105">
        <f>IFERROR((VLOOKUP($A105,delibe,12,0)*(Físico!H105)),0)</f>
        <v>0</v>
      </c>
      <c r="J105">
        <f>IFERROR((VLOOKUP($A105,delibe,12,0)*(Físico!I105)),0)</f>
        <v>0</v>
      </c>
      <c r="K105">
        <f>IFERROR((VLOOKUP($A105,delibe,12,0)*(Físico!J105)),0)</f>
        <v>0</v>
      </c>
      <c r="L105">
        <f>IFERROR((VLOOKUP($A105,delibe,12,0)*(Físico!K105)),0)</f>
        <v>0</v>
      </c>
      <c r="M105">
        <f>IFERROR((VLOOKUP($A105,delibe,12,0)*(Físico!L105)),0)</f>
        <v>0</v>
      </c>
      <c r="N105">
        <f>IFERROR((VLOOKUP($A105,delibe,12,0)*(Físico!M105)),0)</f>
        <v>0</v>
      </c>
      <c r="O105">
        <f>IFERROR((VLOOKUP($A105,delibe,12,0)*(Físico!N105)),0)</f>
        <v>0</v>
      </c>
      <c r="P105">
        <f>IFERROR((VLOOKUP($A105,delibe,12,0)*(Físico!O105)),0)</f>
        <v>0</v>
      </c>
      <c r="Q105">
        <f>IFERROR((VLOOKUP($A105,delibe,12,0)*(Físico!P105)),0)</f>
        <v>0</v>
      </c>
      <c r="R105">
        <f>IFERROR((VLOOKUP($A105,delibe,12,0)*(Físico!Q105)),0)</f>
        <v>0</v>
      </c>
      <c r="S105">
        <f>IFERROR((VLOOKUP($A105,delibe,12,0)*(Físico!R105)),0)</f>
        <v>0</v>
      </c>
      <c r="T105">
        <f>IFERROR((VLOOKUP($A105,delibe,12,0)*(Físico!S105)),0)</f>
        <v>0</v>
      </c>
      <c r="U105">
        <f>IFERROR((VLOOKUP($A105,delibe,12,0)*(Físico!T105)),0)</f>
        <v>0</v>
      </c>
      <c r="V105">
        <f>IFERROR((VLOOKUP($A105,delibe,12,0)*(Físico!U105)),0)</f>
        <v>0</v>
      </c>
      <c r="W105">
        <f>IFERROR((VLOOKUP($A105,delibe,12,0)*(Físico!V105)),0)</f>
        <v>0</v>
      </c>
      <c r="X105">
        <f>IFERROR((VLOOKUP($A105,delibe,12,0)*(Físico!W105)),0)</f>
        <v>0</v>
      </c>
      <c r="Y105">
        <f>IFERROR((VLOOKUP($A105,delibe,12,0)*(Físico!X105)),0)</f>
        <v>0</v>
      </c>
      <c r="Z105">
        <f>IFERROR((VLOOKUP($A105,delibe,12,0)*(Físico!Y105)),0)</f>
        <v>0</v>
      </c>
      <c r="AA105">
        <f>IFERROR((VLOOKUP($A105,delibe,12,0)*(Físico!Z105)),0)</f>
        <v>0</v>
      </c>
      <c r="AB105">
        <f>IFERROR((VLOOKUP($A105,delibe,12,0)*(Físico!AA105)),0)</f>
        <v>0</v>
      </c>
      <c r="AC105" s="1">
        <f t="shared" si="3"/>
        <v>0</v>
      </c>
    </row>
    <row r="106" spans="1:29" x14ac:dyDescent="0.25">
      <c r="A106">
        <f t="shared" si="2"/>
        <v>409060135</v>
      </c>
      <c r="B106" t="s">
        <v>101</v>
      </c>
      <c r="C106">
        <f>IFERROR((VLOOKUP($A106,delibe,12,0)*(Físico!B106)),0)</f>
        <v>0</v>
      </c>
      <c r="D106">
        <f>IFERROR((VLOOKUP($A106,delibe,12,0)*(Físico!C106)),0)</f>
        <v>0</v>
      </c>
      <c r="E106">
        <f>IFERROR((VLOOKUP($A106,delibe,12,0)*(Físico!D106)),0)</f>
        <v>0</v>
      </c>
      <c r="F106">
        <f>IFERROR((VLOOKUP($A106,delibe,12,0)*(Físico!E106)),0)</f>
        <v>0</v>
      </c>
      <c r="G106">
        <f>IFERROR((VLOOKUP($A106,delibe,12,0)*(Físico!F106)),0)</f>
        <v>0</v>
      </c>
      <c r="H106">
        <f>IFERROR((VLOOKUP($A106,delibe,12,0)*(Físico!G106)),0)</f>
        <v>0</v>
      </c>
      <c r="I106">
        <f>IFERROR((VLOOKUP($A106,delibe,12,0)*(Físico!H106)),0)</f>
        <v>0</v>
      </c>
      <c r="J106">
        <f>IFERROR((VLOOKUP($A106,delibe,12,0)*(Físico!I106)),0)</f>
        <v>0</v>
      </c>
      <c r="K106">
        <f>IFERROR((VLOOKUP($A106,delibe,12,0)*(Físico!J106)),0)</f>
        <v>0</v>
      </c>
      <c r="L106">
        <f>IFERROR((VLOOKUP($A106,delibe,12,0)*(Físico!K106)),0)</f>
        <v>0</v>
      </c>
      <c r="M106">
        <f>IFERROR((VLOOKUP($A106,delibe,12,0)*(Físico!L106)),0)</f>
        <v>0</v>
      </c>
      <c r="N106">
        <f>IFERROR((VLOOKUP($A106,delibe,12,0)*(Físico!M106)),0)</f>
        <v>0</v>
      </c>
      <c r="O106">
        <f>IFERROR((VLOOKUP($A106,delibe,12,0)*(Físico!N106)),0)</f>
        <v>0</v>
      </c>
      <c r="P106">
        <f>IFERROR((VLOOKUP($A106,delibe,12,0)*(Físico!O106)),0)</f>
        <v>0</v>
      </c>
      <c r="Q106">
        <f>IFERROR((VLOOKUP($A106,delibe,12,0)*(Físico!P106)),0)</f>
        <v>0</v>
      </c>
      <c r="R106">
        <f>IFERROR((VLOOKUP($A106,delibe,12,0)*(Físico!Q106)),0)</f>
        <v>0</v>
      </c>
      <c r="S106">
        <f>IFERROR((VLOOKUP($A106,delibe,12,0)*(Físico!R106)),0)</f>
        <v>0</v>
      </c>
      <c r="T106">
        <f>IFERROR((VLOOKUP($A106,delibe,12,0)*(Físico!S106)),0)</f>
        <v>0</v>
      </c>
      <c r="U106">
        <f>IFERROR((VLOOKUP($A106,delibe,12,0)*(Físico!T106)),0)</f>
        <v>0</v>
      </c>
      <c r="V106">
        <f>IFERROR((VLOOKUP($A106,delibe,12,0)*(Físico!U106)),0)</f>
        <v>0</v>
      </c>
      <c r="W106">
        <f>IFERROR((VLOOKUP($A106,delibe,12,0)*(Físico!V106)),0)</f>
        <v>0</v>
      </c>
      <c r="X106">
        <f>IFERROR((VLOOKUP($A106,delibe,12,0)*(Físico!W106)),0)</f>
        <v>0</v>
      </c>
      <c r="Y106">
        <f>IFERROR((VLOOKUP($A106,delibe,12,0)*(Físico!X106)),0)</f>
        <v>0</v>
      </c>
      <c r="Z106">
        <f>IFERROR((VLOOKUP($A106,delibe,12,0)*(Físico!Y106)),0)</f>
        <v>0</v>
      </c>
      <c r="AA106">
        <f>IFERROR((VLOOKUP($A106,delibe,12,0)*(Físico!Z106)),0)</f>
        <v>0</v>
      </c>
      <c r="AB106">
        <f>IFERROR((VLOOKUP($A106,delibe,12,0)*(Físico!AA106)),0)</f>
        <v>0</v>
      </c>
      <c r="AC106" s="1">
        <f t="shared" si="3"/>
        <v>0</v>
      </c>
    </row>
    <row r="107" spans="1:29" x14ac:dyDescent="0.25">
      <c r="A107">
        <f t="shared" si="2"/>
        <v>409060143</v>
      </c>
      <c r="B107" t="s">
        <v>102</v>
      </c>
      <c r="C107">
        <f>IFERROR((VLOOKUP($A107,delibe,12,0)*(Físico!B107)),0)</f>
        <v>0</v>
      </c>
      <c r="D107">
        <f>IFERROR((VLOOKUP($A107,delibe,12,0)*(Físico!C107)),0)</f>
        <v>0</v>
      </c>
      <c r="E107">
        <f>IFERROR((VLOOKUP($A107,delibe,12,0)*(Físico!D107)),0)</f>
        <v>0</v>
      </c>
      <c r="F107">
        <f>IFERROR((VLOOKUP($A107,delibe,12,0)*(Físico!E107)),0)</f>
        <v>0</v>
      </c>
      <c r="G107">
        <f>IFERROR((VLOOKUP($A107,delibe,12,0)*(Físico!F107)),0)</f>
        <v>0</v>
      </c>
      <c r="H107">
        <f>IFERROR((VLOOKUP($A107,delibe,12,0)*(Físico!G107)),0)</f>
        <v>0</v>
      </c>
      <c r="I107">
        <f>IFERROR((VLOOKUP($A107,delibe,12,0)*(Físico!H107)),0)</f>
        <v>0</v>
      </c>
      <c r="J107">
        <f>IFERROR((VLOOKUP($A107,delibe,12,0)*(Físico!I107)),0)</f>
        <v>0</v>
      </c>
      <c r="K107">
        <f>IFERROR((VLOOKUP($A107,delibe,12,0)*(Físico!J107)),0)</f>
        <v>0</v>
      </c>
      <c r="L107">
        <f>IFERROR((VLOOKUP($A107,delibe,12,0)*(Físico!K107)),0)</f>
        <v>0</v>
      </c>
      <c r="M107">
        <f>IFERROR((VLOOKUP($A107,delibe,12,0)*(Físico!L107)),0)</f>
        <v>0</v>
      </c>
      <c r="N107">
        <f>IFERROR((VLOOKUP($A107,delibe,12,0)*(Físico!M107)),0)</f>
        <v>0</v>
      </c>
      <c r="O107">
        <f>IFERROR((VLOOKUP($A107,delibe,12,0)*(Físico!N107)),0)</f>
        <v>0</v>
      </c>
      <c r="P107">
        <f>IFERROR((VLOOKUP($A107,delibe,12,0)*(Físico!O107)),0)</f>
        <v>0</v>
      </c>
      <c r="Q107">
        <f>IFERROR((VLOOKUP($A107,delibe,12,0)*(Físico!P107)),0)</f>
        <v>0</v>
      </c>
      <c r="R107">
        <f>IFERROR((VLOOKUP($A107,delibe,12,0)*(Físico!Q107)),0)</f>
        <v>0</v>
      </c>
      <c r="S107">
        <f>IFERROR((VLOOKUP($A107,delibe,12,0)*(Físico!R107)),0)</f>
        <v>0</v>
      </c>
      <c r="T107">
        <f>IFERROR((VLOOKUP($A107,delibe,12,0)*(Físico!S107)),0)</f>
        <v>0</v>
      </c>
      <c r="U107">
        <f>IFERROR((VLOOKUP($A107,delibe,12,0)*(Físico!T107)),0)</f>
        <v>0</v>
      </c>
      <c r="V107">
        <f>IFERROR((VLOOKUP($A107,delibe,12,0)*(Físico!U107)),0)</f>
        <v>0</v>
      </c>
      <c r="W107">
        <f>IFERROR((VLOOKUP($A107,delibe,12,0)*(Físico!V107)),0)</f>
        <v>0</v>
      </c>
      <c r="X107">
        <f>IFERROR((VLOOKUP($A107,delibe,12,0)*(Físico!W107)),0)</f>
        <v>0</v>
      </c>
      <c r="Y107">
        <f>IFERROR((VLOOKUP($A107,delibe,12,0)*(Físico!X107)),0)</f>
        <v>0</v>
      </c>
      <c r="Z107">
        <f>IFERROR((VLOOKUP($A107,delibe,12,0)*(Físico!Y107)),0)</f>
        <v>0</v>
      </c>
      <c r="AA107">
        <f>IFERROR((VLOOKUP($A107,delibe,12,0)*(Físico!Z107)),0)</f>
        <v>0</v>
      </c>
      <c r="AB107">
        <f>IFERROR((VLOOKUP($A107,delibe,12,0)*(Físico!AA107)),0)</f>
        <v>0</v>
      </c>
      <c r="AC107" s="1">
        <f t="shared" si="3"/>
        <v>0</v>
      </c>
    </row>
    <row r="108" spans="1:29" x14ac:dyDescent="0.25">
      <c r="A108">
        <f t="shared" si="2"/>
        <v>409060178</v>
      </c>
      <c r="B108" t="s">
        <v>103</v>
      </c>
      <c r="C108">
        <f>IFERROR((VLOOKUP($A108,delibe,12,0)*(Físico!B108)),0)</f>
        <v>0</v>
      </c>
      <c r="D108">
        <f>IFERROR((VLOOKUP($A108,delibe,12,0)*(Físico!C108)),0)</f>
        <v>173.32999999999987</v>
      </c>
      <c r="E108">
        <f>IFERROR((VLOOKUP($A108,delibe,12,0)*(Físico!D108)),0)</f>
        <v>0</v>
      </c>
      <c r="F108">
        <f>IFERROR((VLOOKUP($A108,delibe,12,0)*(Físico!E108)),0)</f>
        <v>0</v>
      </c>
      <c r="G108">
        <f>IFERROR((VLOOKUP($A108,delibe,12,0)*(Físico!F108)),0)</f>
        <v>0</v>
      </c>
      <c r="H108">
        <f>IFERROR((VLOOKUP($A108,delibe,12,0)*(Físico!G108)),0)</f>
        <v>0</v>
      </c>
      <c r="I108">
        <f>IFERROR((VLOOKUP($A108,delibe,12,0)*(Físico!H108)),0)</f>
        <v>0</v>
      </c>
      <c r="J108">
        <f>IFERROR((VLOOKUP($A108,delibe,12,0)*(Físico!I108)),0)</f>
        <v>0</v>
      </c>
      <c r="K108">
        <f>IFERROR((VLOOKUP($A108,delibe,12,0)*(Físico!J108)),0)</f>
        <v>0</v>
      </c>
      <c r="L108">
        <f>IFERROR((VLOOKUP($A108,delibe,12,0)*(Físico!K108)),0)</f>
        <v>0</v>
      </c>
      <c r="M108">
        <f>IFERROR((VLOOKUP($A108,delibe,12,0)*(Físico!L108)),0)</f>
        <v>0</v>
      </c>
      <c r="N108">
        <f>IFERROR((VLOOKUP($A108,delibe,12,0)*(Físico!M108)),0)</f>
        <v>0</v>
      </c>
      <c r="O108">
        <f>IFERROR((VLOOKUP($A108,delibe,12,0)*(Físico!N108)),0)</f>
        <v>0</v>
      </c>
      <c r="P108">
        <f>IFERROR((VLOOKUP($A108,delibe,12,0)*(Físico!O108)),0)</f>
        <v>0</v>
      </c>
      <c r="Q108">
        <f>IFERROR((VLOOKUP($A108,delibe,12,0)*(Físico!P108)),0)</f>
        <v>173.32999999999987</v>
      </c>
      <c r="R108">
        <f>IFERROR((VLOOKUP($A108,delibe,12,0)*(Físico!Q108)),0)</f>
        <v>0</v>
      </c>
      <c r="S108">
        <f>IFERROR((VLOOKUP($A108,delibe,12,0)*(Físico!R108)),0)</f>
        <v>0</v>
      </c>
      <c r="T108">
        <f>IFERROR((VLOOKUP($A108,delibe,12,0)*(Físico!S108)),0)</f>
        <v>0</v>
      </c>
      <c r="U108">
        <f>IFERROR((VLOOKUP($A108,delibe,12,0)*(Físico!T108)),0)</f>
        <v>0</v>
      </c>
      <c r="V108">
        <f>IFERROR((VLOOKUP($A108,delibe,12,0)*(Físico!U108)),0)</f>
        <v>0</v>
      </c>
      <c r="W108">
        <f>IFERROR((VLOOKUP($A108,delibe,12,0)*(Físico!V108)),0)</f>
        <v>0</v>
      </c>
      <c r="X108">
        <f>IFERROR((VLOOKUP($A108,delibe,12,0)*(Físico!W108)),0)</f>
        <v>0</v>
      </c>
      <c r="Y108">
        <f>IFERROR((VLOOKUP($A108,delibe,12,0)*(Físico!X108)),0)</f>
        <v>0</v>
      </c>
      <c r="Z108">
        <f>IFERROR((VLOOKUP($A108,delibe,12,0)*(Físico!Y108)),0)</f>
        <v>0</v>
      </c>
      <c r="AA108">
        <f>IFERROR((VLOOKUP($A108,delibe,12,0)*(Físico!Z108)),0)</f>
        <v>0</v>
      </c>
      <c r="AB108">
        <f>IFERROR((VLOOKUP($A108,delibe,12,0)*(Físico!AA108)),0)</f>
        <v>0</v>
      </c>
      <c r="AC108" s="1">
        <f t="shared" si="3"/>
        <v>346.65999999999974</v>
      </c>
    </row>
    <row r="109" spans="1:29" x14ac:dyDescent="0.25">
      <c r="A109">
        <f t="shared" si="2"/>
        <v>409060186</v>
      </c>
      <c r="B109" t="s">
        <v>104</v>
      </c>
      <c r="C109">
        <f>IFERROR((VLOOKUP($A109,delibe,12,0)*(Físico!B109)),0)</f>
        <v>0</v>
      </c>
      <c r="D109">
        <f>IFERROR((VLOOKUP($A109,delibe,12,0)*(Físico!C109)),0)</f>
        <v>0</v>
      </c>
      <c r="E109">
        <f>IFERROR((VLOOKUP($A109,delibe,12,0)*(Físico!D109)),0)</f>
        <v>0</v>
      </c>
      <c r="F109">
        <f>IFERROR((VLOOKUP($A109,delibe,12,0)*(Físico!E109)),0)</f>
        <v>0</v>
      </c>
      <c r="G109">
        <f>IFERROR((VLOOKUP($A109,delibe,12,0)*(Físico!F109)),0)</f>
        <v>0</v>
      </c>
      <c r="H109">
        <f>IFERROR((VLOOKUP($A109,delibe,12,0)*(Físico!G109)),0)</f>
        <v>0</v>
      </c>
      <c r="I109">
        <f>IFERROR((VLOOKUP($A109,delibe,12,0)*(Físico!H109)),0)</f>
        <v>0</v>
      </c>
      <c r="J109">
        <f>IFERROR((VLOOKUP($A109,delibe,12,0)*(Físico!I109)),0)</f>
        <v>0</v>
      </c>
      <c r="K109">
        <f>IFERROR((VLOOKUP($A109,delibe,12,0)*(Físico!J109)),0)</f>
        <v>0</v>
      </c>
      <c r="L109">
        <f>IFERROR((VLOOKUP($A109,delibe,12,0)*(Físico!K109)),0)</f>
        <v>0</v>
      </c>
      <c r="M109">
        <f>IFERROR((VLOOKUP($A109,delibe,12,0)*(Físico!L109)),0)</f>
        <v>0</v>
      </c>
      <c r="N109">
        <f>IFERROR((VLOOKUP($A109,delibe,12,0)*(Físico!M109)),0)</f>
        <v>0</v>
      </c>
      <c r="O109">
        <f>IFERROR((VLOOKUP($A109,delibe,12,0)*(Físico!N109)),0)</f>
        <v>0</v>
      </c>
      <c r="P109">
        <f>IFERROR((VLOOKUP($A109,delibe,12,0)*(Físico!O109)),0)</f>
        <v>0</v>
      </c>
      <c r="Q109">
        <f>IFERROR((VLOOKUP($A109,delibe,12,0)*(Físico!P109)),0)</f>
        <v>0</v>
      </c>
      <c r="R109">
        <f>IFERROR((VLOOKUP($A109,delibe,12,0)*(Físico!Q109)),0)</f>
        <v>0</v>
      </c>
      <c r="S109">
        <f>IFERROR((VLOOKUP($A109,delibe,12,0)*(Físico!R109)),0)</f>
        <v>0</v>
      </c>
      <c r="T109">
        <f>IFERROR((VLOOKUP($A109,delibe,12,0)*(Físico!S109)),0)</f>
        <v>0</v>
      </c>
      <c r="U109">
        <f>IFERROR((VLOOKUP($A109,delibe,12,0)*(Físico!T109)),0)</f>
        <v>0</v>
      </c>
      <c r="V109">
        <f>IFERROR((VLOOKUP($A109,delibe,12,0)*(Físico!U109)),0)</f>
        <v>0</v>
      </c>
      <c r="W109">
        <f>IFERROR((VLOOKUP($A109,delibe,12,0)*(Físico!V109)),0)</f>
        <v>0</v>
      </c>
      <c r="X109">
        <f>IFERROR((VLOOKUP($A109,delibe,12,0)*(Físico!W109)),0)</f>
        <v>0</v>
      </c>
      <c r="Y109">
        <f>IFERROR((VLOOKUP($A109,delibe,12,0)*(Físico!X109)),0)</f>
        <v>0</v>
      </c>
      <c r="Z109">
        <f>IFERROR((VLOOKUP($A109,delibe,12,0)*(Físico!Y109)),0)</f>
        <v>0</v>
      </c>
      <c r="AA109">
        <f>IFERROR((VLOOKUP($A109,delibe,12,0)*(Físico!Z109)),0)</f>
        <v>0</v>
      </c>
      <c r="AB109">
        <f>IFERROR((VLOOKUP($A109,delibe,12,0)*(Físico!AA109)),0)</f>
        <v>0</v>
      </c>
      <c r="AC109" s="1">
        <f t="shared" si="3"/>
        <v>0</v>
      </c>
    </row>
    <row r="110" spans="1:29" x14ac:dyDescent="0.25">
      <c r="A110">
        <f t="shared" si="2"/>
        <v>409060216</v>
      </c>
      <c r="B110" t="s">
        <v>105</v>
      </c>
      <c r="C110">
        <f>IFERROR((VLOOKUP($A110,delibe,12,0)*(Físico!B110)),0)</f>
        <v>0</v>
      </c>
      <c r="D110">
        <f>IFERROR((VLOOKUP($A110,delibe,12,0)*(Físico!C110)),0)</f>
        <v>0</v>
      </c>
      <c r="E110">
        <f>IFERROR((VLOOKUP($A110,delibe,12,0)*(Físico!D110)),0)</f>
        <v>0</v>
      </c>
      <c r="F110">
        <f>IFERROR((VLOOKUP($A110,delibe,12,0)*(Físico!E110)),0)</f>
        <v>0</v>
      </c>
      <c r="G110">
        <f>IFERROR((VLOOKUP($A110,delibe,12,0)*(Físico!F110)),0)</f>
        <v>0</v>
      </c>
      <c r="H110">
        <f>IFERROR((VLOOKUP($A110,delibe,12,0)*(Físico!G110)),0)</f>
        <v>0</v>
      </c>
      <c r="I110">
        <f>IFERROR((VLOOKUP($A110,delibe,12,0)*(Físico!H110)),0)</f>
        <v>0</v>
      </c>
      <c r="J110">
        <f>IFERROR((VLOOKUP($A110,delibe,12,0)*(Físico!I110)),0)</f>
        <v>0</v>
      </c>
      <c r="K110">
        <f>IFERROR((VLOOKUP($A110,delibe,12,0)*(Físico!J110)),0)</f>
        <v>0</v>
      </c>
      <c r="L110">
        <f>IFERROR((VLOOKUP($A110,delibe,12,0)*(Físico!K110)),0)</f>
        <v>0</v>
      </c>
      <c r="M110">
        <f>IFERROR((VLOOKUP($A110,delibe,12,0)*(Físico!L110)),0)</f>
        <v>0</v>
      </c>
      <c r="N110">
        <f>IFERROR((VLOOKUP($A110,delibe,12,0)*(Físico!M110)),0)</f>
        <v>0</v>
      </c>
      <c r="O110">
        <f>IFERROR((VLOOKUP($A110,delibe,12,0)*(Físico!N110)),0)</f>
        <v>0</v>
      </c>
      <c r="P110">
        <f>IFERROR((VLOOKUP($A110,delibe,12,0)*(Físico!O110)),0)</f>
        <v>0</v>
      </c>
      <c r="Q110">
        <f>IFERROR((VLOOKUP($A110,delibe,12,0)*(Físico!P110)),0)</f>
        <v>0</v>
      </c>
      <c r="R110">
        <f>IFERROR((VLOOKUP($A110,delibe,12,0)*(Físico!Q110)),0)</f>
        <v>0</v>
      </c>
      <c r="S110">
        <f>IFERROR((VLOOKUP($A110,delibe,12,0)*(Físico!R110)),0)</f>
        <v>0</v>
      </c>
      <c r="T110">
        <f>IFERROR((VLOOKUP($A110,delibe,12,0)*(Físico!S110)),0)</f>
        <v>0</v>
      </c>
      <c r="U110">
        <f>IFERROR((VLOOKUP($A110,delibe,12,0)*(Físico!T110)),0)</f>
        <v>0</v>
      </c>
      <c r="V110">
        <f>IFERROR((VLOOKUP($A110,delibe,12,0)*(Físico!U110)),0)</f>
        <v>0</v>
      </c>
      <c r="W110">
        <f>IFERROR((VLOOKUP($A110,delibe,12,0)*(Físico!V110)),0)</f>
        <v>0</v>
      </c>
      <c r="X110">
        <f>IFERROR((VLOOKUP($A110,delibe,12,0)*(Físico!W110)),0)</f>
        <v>0</v>
      </c>
      <c r="Y110">
        <f>IFERROR((VLOOKUP($A110,delibe,12,0)*(Físico!X110)),0)</f>
        <v>0</v>
      </c>
      <c r="Z110">
        <f>IFERROR((VLOOKUP($A110,delibe,12,0)*(Físico!Y110)),0)</f>
        <v>0</v>
      </c>
      <c r="AA110">
        <f>IFERROR((VLOOKUP($A110,delibe,12,0)*(Físico!Z110)),0)</f>
        <v>0</v>
      </c>
      <c r="AB110">
        <f>IFERROR((VLOOKUP($A110,delibe,12,0)*(Físico!AA110)),0)</f>
        <v>0</v>
      </c>
      <c r="AC110" s="1">
        <f t="shared" si="3"/>
        <v>0</v>
      </c>
    </row>
    <row r="111" spans="1:29" x14ac:dyDescent="0.25">
      <c r="A111">
        <f t="shared" si="2"/>
        <v>409070050</v>
      </c>
      <c r="B111" t="s">
        <v>106</v>
      </c>
      <c r="C111">
        <f>IFERROR((VLOOKUP($A111,delibe,12,0)*(Físico!B111)),0)</f>
        <v>0</v>
      </c>
      <c r="D111">
        <f>IFERROR((VLOOKUP($A111,delibe,12,0)*(Físico!C111)),0)</f>
        <v>0</v>
      </c>
      <c r="E111">
        <f>IFERROR((VLOOKUP($A111,delibe,12,0)*(Físico!D111)),0)</f>
        <v>0</v>
      </c>
      <c r="F111">
        <f>IFERROR((VLOOKUP($A111,delibe,12,0)*(Físico!E111)),0)</f>
        <v>0</v>
      </c>
      <c r="G111">
        <f>IFERROR((VLOOKUP($A111,delibe,12,0)*(Físico!F111)),0)</f>
        <v>0</v>
      </c>
      <c r="H111">
        <f>IFERROR((VLOOKUP($A111,delibe,12,0)*(Físico!G111)),0)</f>
        <v>0</v>
      </c>
      <c r="I111">
        <f>IFERROR((VLOOKUP($A111,delibe,12,0)*(Físico!H111)),0)</f>
        <v>0</v>
      </c>
      <c r="J111">
        <f>IFERROR((VLOOKUP($A111,delibe,12,0)*(Físico!I111)),0)</f>
        <v>0</v>
      </c>
      <c r="K111">
        <f>IFERROR((VLOOKUP($A111,delibe,12,0)*(Físico!J111)),0)</f>
        <v>0</v>
      </c>
      <c r="L111">
        <f>IFERROR((VLOOKUP($A111,delibe,12,0)*(Físico!K111)),0)</f>
        <v>0</v>
      </c>
      <c r="M111">
        <f>IFERROR((VLOOKUP($A111,delibe,12,0)*(Físico!L111)),0)</f>
        <v>0</v>
      </c>
      <c r="N111">
        <f>IFERROR((VLOOKUP($A111,delibe,12,0)*(Físico!M111)),0)</f>
        <v>0</v>
      </c>
      <c r="O111">
        <f>IFERROR((VLOOKUP($A111,delibe,12,0)*(Físico!N111)),0)</f>
        <v>0</v>
      </c>
      <c r="P111">
        <f>IFERROR((VLOOKUP($A111,delibe,12,0)*(Físico!O111)),0)</f>
        <v>0</v>
      </c>
      <c r="Q111">
        <f>IFERROR((VLOOKUP($A111,delibe,12,0)*(Físico!P111)),0)</f>
        <v>0</v>
      </c>
      <c r="R111">
        <f>IFERROR((VLOOKUP($A111,delibe,12,0)*(Físico!Q111)),0)</f>
        <v>0</v>
      </c>
      <c r="S111">
        <f>IFERROR((VLOOKUP($A111,delibe,12,0)*(Físico!R111)),0)</f>
        <v>0</v>
      </c>
      <c r="T111">
        <f>IFERROR((VLOOKUP($A111,delibe,12,0)*(Físico!S111)),0)</f>
        <v>0</v>
      </c>
      <c r="U111">
        <f>IFERROR((VLOOKUP($A111,delibe,12,0)*(Físico!T111)),0)</f>
        <v>0</v>
      </c>
      <c r="V111">
        <f>IFERROR((VLOOKUP($A111,delibe,12,0)*(Físico!U111)),0)</f>
        <v>0</v>
      </c>
      <c r="W111">
        <f>IFERROR((VLOOKUP($A111,delibe,12,0)*(Físico!V111)),0)</f>
        <v>0</v>
      </c>
      <c r="X111">
        <f>IFERROR((VLOOKUP($A111,delibe,12,0)*(Físico!W111)),0)</f>
        <v>0</v>
      </c>
      <c r="Y111">
        <f>IFERROR((VLOOKUP($A111,delibe,12,0)*(Físico!X111)),0)</f>
        <v>0</v>
      </c>
      <c r="Z111">
        <f>IFERROR((VLOOKUP($A111,delibe,12,0)*(Físico!Y111)),0)</f>
        <v>0</v>
      </c>
      <c r="AA111">
        <f>IFERROR((VLOOKUP($A111,delibe,12,0)*(Físico!Z111)),0)</f>
        <v>0</v>
      </c>
      <c r="AB111">
        <f>IFERROR((VLOOKUP($A111,delibe,12,0)*(Físico!AA111)),0)</f>
        <v>0</v>
      </c>
      <c r="AC111" s="1">
        <f t="shared" si="3"/>
        <v>0</v>
      </c>
    </row>
    <row r="112" spans="1:29" x14ac:dyDescent="0.25">
      <c r="A112">
        <f t="shared" si="2"/>
        <v>409070068</v>
      </c>
      <c r="B112" t="s">
        <v>107</v>
      </c>
      <c r="C112">
        <f>IFERROR((VLOOKUP($A112,delibe,12,0)*(Físico!B112)),0)</f>
        <v>0</v>
      </c>
      <c r="D112">
        <f>IFERROR((VLOOKUP($A112,delibe,12,0)*(Físico!C112)),0)</f>
        <v>0</v>
      </c>
      <c r="E112">
        <f>IFERROR((VLOOKUP($A112,delibe,12,0)*(Físico!D112)),0)</f>
        <v>0</v>
      </c>
      <c r="F112">
        <f>IFERROR((VLOOKUP($A112,delibe,12,0)*(Físico!E112)),0)</f>
        <v>0</v>
      </c>
      <c r="G112">
        <f>IFERROR((VLOOKUP($A112,delibe,12,0)*(Físico!F112)),0)</f>
        <v>0</v>
      </c>
      <c r="H112">
        <f>IFERROR((VLOOKUP($A112,delibe,12,0)*(Físico!G112)),0)</f>
        <v>0</v>
      </c>
      <c r="I112">
        <f>IFERROR((VLOOKUP($A112,delibe,12,0)*(Físico!H112)),0)</f>
        <v>0</v>
      </c>
      <c r="J112">
        <f>IFERROR((VLOOKUP($A112,delibe,12,0)*(Físico!I112)),0)</f>
        <v>0</v>
      </c>
      <c r="K112">
        <f>IFERROR((VLOOKUP($A112,delibe,12,0)*(Físico!J112)),0)</f>
        <v>0</v>
      </c>
      <c r="L112">
        <f>IFERROR((VLOOKUP($A112,delibe,12,0)*(Físico!K112)),0)</f>
        <v>0</v>
      </c>
      <c r="M112">
        <f>IFERROR((VLOOKUP($A112,delibe,12,0)*(Físico!L112)),0)</f>
        <v>0</v>
      </c>
      <c r="N112">
        <f>IFERROR((VLOOKUP($A112,delibe,12,0)*(Físico!M112)),0)</f>
        <v>0</v>
      </c>
      <c r="O112">
        <f>IFERROR((VLOOKUP($A112,delibe,12,0)*(Físico!N112)),0)</f>
        <v>0</v>
      </c>
      <c r="P112">
        <f>IFERROR((VLOOKUP($A112,delibe,12,0)*(Físico!O112)),0)</f>
        <v>0</v>
      </c>
      <c r="Q112">
        <f>IFERROR((VLOOKUP($A112,delibe,12,0)*(Físico!P112)),0)</f>
        <v>0</v>
      </c>
      <c r="R112">
        <f>IFERROR((VLOOKUP($A112,delibe,12,0)*(Físico!Q112)),0)</f>
        <v>0</v>
      </c>
      <c r="S112">
        <f>IFERROR((VLOOKUP($A112,delibe,12,0)*(Físico!R112)),0)</f>
        <v>0</v>
      </c>
      <c r="T112">
        <f>IFERROR((VLOOKUP($A112,delibe,12,0)*(Físico!S112)),0)</f>
        <v>0</v>
      </c>
      <c r="U112">
        <f>IFERROR((VLOOKUP($A112,delibe,12,0)*(Físico!T112)),0)</f>
        <v>0</v>
      </c>
      <c r="V112">
        <f>IFERROR((VLOOKUP($A112,delibe,12,0)*(Físico!U112)),0)</f>
        <v>0</v>
      </c>
      <c r="W112">
        <f>IFERROR((VLOOKUP($A112,delibe,12,0)*(Físico!V112)),0)</f>
        <v>0</v>
      </c>
      <c r="X112">
        <f>IFERROR((VLOOKUP($A112,delibe,12,0)*(Físico!W112)),0)</f>
        <v>0</v>
      </c>
      <c r="Y112">
        <f>IFERROR((VLOOKUP($A112,delibe,12,0)*(Físico!X112)),0)</f>
        <v>0</v>
      </c>
      <c r="Z112">
        <f>IFERROR((VLOOKUP($A112,delibe,12,0)*(Físico!Y112)),0)</f>
        <v>0</v>
      </c>
      <c r="AA112">
        <f>IFERROR((VLOOKUP($A112,delibe,12,0)*(Físico!Z112)),0)</f>
        <v>0</v>
      </c>
      <c r="AB112">
        <f>IFERROR((VLOOKUP($A112,delibe,12,0)*(Físico!AA112)),0)</f>
        <v>0</v>
      </c>
      <c r="AC112" s="1">
        <f t="shared" si="3"/>
        <v>0</v>
      </c>
    </row>
    <row r="113" spans="1:29" x14ac:dyDescent="0.25">
      <c r="A113">
        <f t="shared" si="2"/>
        <v>409070084</v>
      </c>
      <c r="B113" t="s">
        <v>108</v>
      </c>
      <c r="C113">
        <f>IFERROR((VLOOKUP($A113,delibe,12,0)*(Físico!B113)),0)</f>
        <v>0</v>
      </c>
      <c r="D113">
        <f>IFERROR((VLOOKUP($A113,delibe,12,0)*(Físico!C113)),0)</f>
        <v>0</v>
      </c>
      <c r="E113">
        <f>IFERROR((VLOOKUP($A113,delibe,12,0)*(Físico!D113)),0)</f>
        <v>0</v>
      </c>
      <c r="F113">
        <f>IFERROR((VLOOKUP($A113,delibe,12,0)*(Físico!E113)),0)</f>
        <v>0</v>
      </c>
      <c r="G113">
        <f>IFERROR((VLOOKUP($A113,delibe,12,0)*(Físico!F113)),0)</f>
        <v>0</v>
      </c>
      <c r="H113">
        <f>IFERROR((VLOOKUP($A113,delibe,12,0)*(Físico!G113)),0)</f>
        <v>0</v>
      </c>
      <c r="I113">
        <f>IFERROR((VLOOKUP($A113,delibe,12,0)*(Físico!H113)),0)</f>
        <v>0</v>
      </c>
      <c r="J113">
        <f>IFERROR((VLOOKUP($A113,delibe,12,0)*(Físico!I113)),0)</f>
        <v>0</v>
      </c>
      <c r="K113">
        <f>IFERROR((VLOOKUP($A113,delibe,12,0)*(Físico!J113)),0)</f>
        <v>0</v>
      </c>
      <c r="L113">
        <f>IFERROR((VLOOKUP($A113,delibe,12,0)*(Físico!K113)),0)</f>
        <v>0</v>
      </c>
      <c r="M113">
        <f>IFERROR((VLOOKUP($A113,delibe,12,0)*(Físico!L113)),0)</f>
        <v>0</v>
      </c>
      <c r="N113">
        <f>IFERROR((VLOOKUP($A113,delibe,12,0)*(Físico!M113)),0)</f>
        <v>0</v>
      </c>
      <c r="O113">
        <f>IFERROR((VLOOKUP($A113,delibe,12,0)*(Físico!N113)),0)</f>
        <v>0</v>
      </c>
      <c r="P113">
        <f>IFERROR((VLOOKUP($A113,delibe,12,0)*(Físico!O113)),0)</f>
        <v>0</v>
      </c>
      <c r="Q113">
        <f>IFERROR((VLOOKUP($A113,delibe,12,0)*(Físico!P113)),0)</f>
        <v>0</v>
      </c>
      <c r="R113">
        <f>IFERROR((VLOOKUP($A113,delibe,12,0)*(Físico!Q113)),0)</f>
        <v>0</v>
      </c>
      <c r="S113">
        <f>IFERROR((VLOOKUP($A113,delibe,12,0)*(Físico!R113)),0)</f>
        <v>0</v>
      </c>
      <c r="T113">
        <f>IFERROR((VLOOKUP($A113,delibe,12,0)*(Físico!S113)),0)</f>
        <v>0</v>
      </c>
      <c r="U113">
        <f>IFERROR((VLOOKUP($A113,delibe,12,0)*(Físico!T113)),0)</f>
        <v>0</v>
      </c>
      <c r="V113">
        <f>IFERROR((VLOOKUP($A113,delibe,12,0)*(Físico!U113)),0)</f>
        <v>0</v>
      </c>
      <c r="W113">
        <f>IFERROR((VLOOKUP($A113,delibe,12,0)*(Físico!V113)),0)</f>
        <v>0</v>
      </c>
      <c r="X113">
        <f>IFERROR((VLOOKUP($A113,delibe,12,0)*(Físico!W113)),0)</f>
        <v>0</v>
      </c>
      <c r="Y113">
        <f>IFERROR((VLOOKUP($A113,delibe,12,0)*(Físico!X113)),0)</f>
        <v>0</v>
      </c>
      <c r="Z113">
        <f>IFERROR((VLOOKUP($A113,delibe,12,0)*(Físico!Y113)),0)</f>
        <v>0</v>
      </c>
      <c r="AA113">
        <f>IFERROR((VLOOKUP($A113,delibe,12,0)*(Físico!Z113)),0)</f>
        <v>0</v>
      </c>
      <c r="AB113">
        <f>IFERROR((VLOOKUP($A113,delibe,12,0)*(Físico!AA113)),0)</f>
        <v>0</v>
      </c>
      <c r="AC113" s="1">
        <f t="shared" si="3"/>
        <v>0</v>
      </c>
    </row>
    <row r="114" spans="1:29" x14ac:dyDescent="0.25">
      <c r="A114">
        <f t="shared" si="2"/>
        <v>409070157</v>
      </c>
      <c r="B114" t="s">
        <v>109</v>
      </c>
      <c r="C114">
        <f>IFERROR((VLOOKUP($A114,delibe,12,0)*(Físico!B114)),0)</f>
        <v>0</v>
      </c>
      <c r="D114">
        <f>IFERROR((VLOOKUP($A114,delibe,12,0)*(Físico!C114)),0)</f>
        <v>0</v>
      </c>
      <c r="E114">
        <f>IFERROR((VLOOKUP($A114,delibe,12,0)*(Físico!D114)),0)</f>
        <v>0</v>
      </c>
      <c r="F114">
        <f>IFERROR((VLOOKUP($A114,delibe,12,0)*(Físico!E114)),0)</f>
        <v>0</v>
      </c>
      <c r="G114">
        <f>IFERROR((VLOOKUP($A114,delibe,12,0)*(Físico!F114)),0)</f>
        <v>0</v>
      </c>
      <c r="H114">
        <f>IFERROR((VLOOKUP($A114,delibe,12,0)*(Físico!G114)),0)</f>
        <v>0</v>
      </c>
      <c r="I114">
        <f>IFERROR((VLOOKUP($A114,delibe,12,0)*(Físico!H114)),0)</f>
        <v>0</v>
      </c>
      <c r="J114">
        <f>IFERROR((VLOOKUP($A114,delibe,12,0)*(Físico!I114)),0)</f>
        <v>0</v>
      </c>
      <c r="K114">
        <f>IFERROR((VLOOKUP($A114,delibe,12,0)*(Físico!J114)),0)</f>
        <v>0</v>
      </c>
      <c r="L114">
        <f>IFERROR((VLOOKUP($A114,delibe,12,0)*(Físico!K114)),0)</f>
        <v>0</v>
      </c>
      <c r="M114">
        <f>IFERROR((VLOOKUP($A114,delibe,12,0)*(Físico!L114)),0)</f>
        <v>0</v>
      </c>
      <c r="N114">
        <f>IFERROR((VLOOKUP($A114,delibe,12,0)*(Físico!M114)),0)</f>
        <v>0</v>
      </c>
      <c r="O114">
        <f>IFERROR((VLOOKUP($A114,delibe,12,0)*(Físico!N114)),0)</f>
        <v>0</v>
      </c>
      <c r="P114">
        <f>IFERROR((VLOOKUP($A114,delibe,12,0)*(Físico!O114)),0)</f>
        <v>0</v>
      </c>
      <c r="Q114">
        <f>IFERROR((VLOOKUP($A114,delibe,12,0)*(Físico!P114)),0)</f>
        <v>0</v>
      </c>
      <c r="R114">
        <f>IFERROR((VLOOKUP($A114,delibe,12,0)*(Físico!Q114)),0)</f>
        <v>0</v>
      </c>
      <c r="S114">
        <f>IFERROR((VLOOKUP($A114,delibe,12,0)*(Físico!R114)),0)</f>
        <v>0</v>
      </c>
      <c r="T114">
        <f>IFERROR((VLOOKUP($A114,delibe,12,0)*(Físico!S114)),0)</f>
        <v>0</v>
      </c>
      <c r="U114">
        <f>IFERROR((VLOOKUP($A114,delibe,12,0)*(Físico!T114)),0)</f>
        <v>0</v>
      </c>
      <c r="V114">
        <f>IFERROR((VLOOKUP($A114,delibe,12,0)*(Físico!U114)),0)</f>
        <v>0</v>
      </c>
      <c r="W114">
        <f>IFERROR((VLOOKUP($A114,delibe,12,0)*(Físico!V114)),0)</f>
        <v>0</v>
      </c>
      <c r="X114">
        <f>IFERROR((VLOOKUP($A114,delibe,12,0)*(Físico!W114)),0)</f>
        <v>0</v>
      </c>
      <c r="Y114">
        <f>IFERROR((VLOOKUP($A114,delibe,12,0)*(Físico!X114)),0)</f>
        <v>0</v>
      </c>
      <c r="Z114">
        <f>IFERROR((VLOOKUP($A114,delibe,12,0)*(Físico!Y114)),0)</f>
        <v>0</v>
      </c>
      <c r="AA114">
        <f>IFERROR((VLOOKUP($A114,delibe,12,0)*(Físico!Z114)),0)</f>
        <v>0</v>
      </c>
      <c r="AB114">
        <f>IFERROR((VLOOKUP($A114,delibe,12,0)*(Físico!AA114)),0)</f>
        <v>0</v>
      </c>
      <c r="AC114" s="1">
        <f t="shared" si="3"/>
        <v>0</v>
      </c>
    </row>
    <row r="115" spans="1:29" x14ac:dyDescent="0.25">
      <c r="A115">
        <f t="shared" si="2"/>
        <v>409070246</v>
      </c>
      <c r="B115" t="s">
        <v>110</v>
      </c>
      <c r="C115">
        <f>IFERROR((VLOOKUP($A115,delibe,12,0)*(Físico!B115)),0)</f>
        <v>0</v>
      </c>
      <c r="D115">
        <f>IFERROR((VLOOKUP($A115,delibe,12,0)*(Físico!C115)),0)</f>
        <v>0</v>
      </c>
      <c r="E115">
        <f>IFERROR((VLOOKUP($A115,delibe,12,0)*(Físico!D115)),0)</f>
        <v>0</v>
      </c>
      <c r="F115">
        <f>IFERROR((VLOOKUP($A115,delibe,12,0)*(Físico!E115)),0)</f>
        <v>0</v>
      </c>
      <c r="G115">
        <f>IFERROR((VLOOKUP($A115,delibe,12,0)*(Físico!F115)),0)</f>
        <v>0</v>
      </c>
      <c r="H115">
        <f>IFERROR((VLOOKUP($A115,delibe,12,0)*(Físico!G115)),0)</f>
        <v>0</v>
      </c>
      <c r="I115">
        <f>IFERROR((VLOOKUP($A115,delibe,12,0)*(Físico!H115)),0)</f>
        <v>0</v>
      </c>
      <c r="J115">
        <f>IFERROR((VLOOKUP($A115,delibe,12,0)*(Físico!I115)),0)</f>
        <v>0</v>
      </c>
      <c r="K115">
        <f>IFERROR((VLOOKUP($A115,delibe,12,0)*(Físico!J115)),0)</f>
        <v>0</v>
      </c>
      <c r="L115">
        <f>IFERROR((VLOOKUP($A115,delibe,12,0)*(Físico!K115)),0)</f>
        <v>0</v>
      </c>
      <c r="M115">
        <f>IFERROR((VLOOKUP($A115,delibe,12,0)*(Físico!L115)),0)</f>
        <v>0</v>
      </c>
      <c r="N115">
        <f>IFERROR((VLOOKUP($A115,delibe,12,0)*(Físico!M115)),0)</f>
        <v>0</v>
      </c>
      <c r="O115">
        <f>IFERROR((VLOOKUP($A115,delibe,12,0)*(Físico!N115)),0)</f>
        <v>0</v>
      </c>
      <c r="P115">
        <f>IFERROR((VLOOKUP($A115,delibe,12,0)*(Físico!O115)),0)</f>
        <v>0</v>
      </c>
      <c r="Q115">
        <f>IFERROR((VLOOKUP($A115,delibe,12,0)*(Físico!P115)),0)</f>
        <v>0</v>
      </c>
      <c r="R115">
        <f>IFERROR((VLOOKUP($A115,delibe,12,0)*(Físico!Q115)),0)</f>
        <v>0</v>
      </c>
      <c r="S115">
        <f>IFERROR((VLOOKUP($A115,delibe,12,0)*(Físico!R115)),0)</f>
        <v>0</v>
      </c>
      <c r="T115">
        <f>IFERROR((VLOOKUP($A115,delibe,12,0)*(Físico!S115)),0)</f>
        <v>0</v>
      </c>
      <c r="U115">
        <f>IFERROR((VLOOKUP($A115,delibe,12,0)*(Físico!T115)),0)</f>
        <v>0</v>
      </c>
      <c r="V115">
        <f>IFERROR((VLOOKUP($A115,delibe,12,0)*(Físico!U115)),0)</f>
        <v>0</v>
      </c>
      <c r="W115">
        <f>IFERROR((VLOOKUP($A115,delibe,12,0)*(Físico!V115)),0)</f>
        <v>0</v>
      </c>
      <c r="X115">
        <f>IFERROR((VLOOKUP($A115,delibe,12,0)*(Físico!W115)),0)</f>
        <v>0</v>
      </c>
      <c r="Y115">
        <f>IFERROR((VLOOKUP($A115,delibe,12,0)*(Físico!X115)),0)</f>
        <v>0</v>
      </c>
      <c r="Z115">
        <f>IFERROR((VLOOKUP($A115,delibe,12,0)*(Físico!Y115)),0)</f>
        <v>0</v>
      </c>
      <c r="AA115">
        <f>IFERROR((VLOOKUP($A115,delibe,12,0)*(Físico!Z115)),0)</f>
        <v>0</v>
      </c>
      <c r="AB115">
        <f>IFERROR((VLOOKUP($A115,delibe,12,0)*(Físico!AA115)),0)</f>
        <v>0</v>
      </c>
      <c r="AC115" s="1">
        <f t="shared" si="3"/>
        <v>0</v>
      </c>
    </row>
    <row r="116" spans="1:29" x14ac:dyDescent="0.25">
      <c r="A116">
        <f t="shared" si="2"/>
        <v>409070270</v>
      </c>
      <c r="B116" t="s">
        <v>165</v>
      </c>
      <c r="C116">
        <f>IFERROR((VLOOKUP($A116,delibe,12,0)*(Físico!B116)),0)</f>
        <v>0</v>
      </c>
      <c r="D116">
        <f>IFERROR((VLOOKUP($A116,delibe,12,0)*(Físico!C116)),0)</f>
        <v>3728.900000000001</v>
      </c>
      <c r="E116">
        <f>IFERROR((VLOOKUP($A116,delibe,12,0)*(Físico!D116)),0)</f>
        <v>0</v>
      </c>
      <c r="F116">
        <f>IFERROR((VLOOKUP($A116,delibe,12,0)*(Físico!E116)),0)</f>
        <v>5593.3500000000013</v>
      </c>
      <c r="G116">
        <f>IFERROR((VLOOKUP($A116,delibe,12,0)*(Físico!F116)),0)</f>
        <v>0</v>
      </c>
      <c r="H116">
        <f>IFERROR((VLOOKUP($A116,delibe,12,0)*(Físico!G116)),0)</f>
        <v>0</v>
      </c>
      <c r="I116">
        <f>IFERROR((VLOOKUP($A116,delibe,12,0)*(Físico!H116)),0)</f>
        <v>0</v>
      </c>
      <c r="J116">
        <f>IFERROR((VLOOKUP($A116,delibe,12,0)*(Físico!I116)),0)</f>
        <v>0</v>
      </c>
      <c r="K116">
        <f>IFERROR((VLOOKUP($A116,delibe,12,0)*(Físico!J116)),0)</f>
        <v>0</v>
      </c>
      <c r="L116">
        <f>IFERROR((VLOOKUP($A116,delibe,12,0)*(Físico!K116)),0)</f>
        <v>0</v>
      </c>
      <c r="M116">
        <f>IFERROR((VLOOKUP($A116,delibe,12,0)*(Físico!L116)),0)</f>
        <v>0</v>
      </c>
      <c r="N116">
        <f>IFERROR((VLOOKUP($A116,delibe,12,0)*(Físico!M116)),0)</f>
        <v>0</v>
      </c>
      <c r="O116">
        <f>IFERROR((VLOOKUP($A116,delibe,12,0)*(Físico!N116)),0)</f>
        <v>0</v>
      </c>
      <c r="P116">
        <f>IFERROR((VLOOKUP($A116,delibe,12,0)*(Físico!O116)),0)</f>
        <v>0</v>
      </c>
      <c r="Q116">
        <f>IFERROR((VLOOKUP($A116,delibe,12,0)*(Físico!P116)),0)</f>
        <v>0</v>
      </c>
      <c r="R116">
        <f>IFERROR((VLOOKUP($A116,delibe,12,0)*(Físico!Q116)),0)</f>
        <v>3728.900000000001</v>
      </c>
      <c r="S116">
        <f>IFERROR((VLOOKUP($A116,delibe,12,0)*(Físico!R116)),0)</f>
        <v>0</v>
      </c>
      <c r="T116">
        <f>IFERROR((VLOOKUP($A116,delibe,12,0)*(Físico!S116)),0)</f>
        <v>0</v>
      </c>
      <c r="U116">
        <f>IFERROR((VLOOKUP($A116,delibe,12,0)*(Físico!T116)),0)</f>
        <v>3728.900000000001</v>
      </c>
      <c r="V116">
        <f>IFERROR((VLOOKUP($A116,delibe,12,0)*(Físico!U116)),0)</f>
        <v>0</v>
      </c>
      <c r="W116">
        <f>IFERROR((VLOOKUP($A116,delibe,12,0)*(Físico!V116)),0)</f>
        <v>0</v>
      </c>
      <c r="X116">
        <f>IFERROR((VLOOKUP($A116,delibe,12,0)*(Físico!W116)),0)</f>
        <v>0</v>
      </c>
      <c r="Y116">
        <f>IFERROR((VLOOKUP($A116,delibe,12,0)*(Físico!X116)),0)</f>
        <v>0</v>
      </c>
      <c r="Z116">
        <f>IFERROR((VLOOKUP($A116,delibe,12,0)*(Físico!Y116)),0)</f>
        <v>0</v>
      </c>
      <c r="AA116">
        <f>IFERROR((VLOOKUP($A116,delibe,12,0)*(Físico!Z116)),0)</f>
        <v>0</v>
      </c>
      <c r="AB116">
        <f>IFERROR((VLOOKUP($A116,delibe,12,0)*(Físico!AA116)),0)</f>
        <v>0</v>
      </c>
      <c r="AC116" s="1">
        <f t="shared" si="3"/>
        <v>16780.050000000003</v>
      </c>
    </row>
    <row r="117" spans="1:29" x14ac:dyDescent="0.25">
      <c r="A117">
        <f t="shared" si="2"/>
        <v>410010073</v>
      </c>
      <c r="B117" t="s">
        <v>111</v>
      </c>
      <c r="C117">
        <f>IFERROR((VLOOKUP($A117,delibe,12,0)*(Físico!B117)),0)</f>
        <v>0</v>
      </c>
      <c r="D117">
        <f>IFERROR((VLOOKUP($A117,delibe,12,0)*(Físico!C117)),0)</f>
        <v>0</v>
      </c>
      <c r="E117">
        <f>IFERROR((VLOOKUP($A117,delibe,12,0)*(Físico!D117)),0)</f>
        <v>0</v>
      </c>
      <c r="F117">
        <f>IFERROR((VLOOKUP($A117,delibe,12,0)*(Físico!E117)),0)</f>
        <v>0</v>
      </c>
      <c r="G117">
        <f>IFERROR((VLOOKUP($A117,delibe,12,0)*(Físico!F117)),0)</f>
        <v>0</v>
      </c>
      <c r="H117">
        <f>IFERROR((VLOOKUP($A117,delibe,12,0)*(Físico!G117)),0)</f>
        <v>0</v>
      </c>
      <c r="I117">
        <f>IFERROR((VLOOKUP($A117,delibe,12,0)*(Físico!H117)),0)</f>
        <v>0</v>
      </c>
      <c r="J117">
        <f>IFERROR((VLOOKUP($A117,delibe,12,0)*(Físico!I117)),0)</f>
        <v>0</v>
      </c>
      <c r="K117">
        <f>IFERROR((VLOOKUP($A117,delibe,12,0)*(Físico!J117)),0)</f>
        <v>0</v>
      </c>
      <c r="L117">
        <f>IFERROR((VLOOKUP($A117,delibe,12,0)*(Físico!K117)),0)</f>
        <v>0</v>
      </c>
      <c r="M117">
        <f>IFERROR((VLOOKUP($A117,delibe,12,0)*(Físico!L117)),0)</f>
        <v>0</v>
      </c>
      <c r="N117">
        <f>IFERROR((VLOOKUP($A117,delibe,12,0)*(Físico!M117)),0)</f>
        <v>0</v>
      </c>
      <c r="O117">
        <f>IFERROR((VLOOKUP($A117,delibe,12,0)*(Físico!N117)),0)</f>
        <v>0</v>
      </c>
      <c r="P117">
        <f>IFERROR((VLOOKUP($A117,delibe,12,0)*(Físico!O117)),0)</f>
        <v>0</v>
      </c>
      <c r="Q117">
        <f>IFERROR((VLOOKUP($A117,delibe,12,0)*(Físico!P117)),0)</f>
        <v>0</v>
      </c>
      <c r="R117">
        <f>IFERROR((VLOOKUP($A117,delibe,12,0)*(Físico!Q117)),0)</f>
        <v>0</v>
      </c>
      <c r="S117">
        <f>IFERROR((VLOOKUP($A117,delibe,12,0)*(Físico!R117)),0)</f>
        <v>0</v>
      </c>
      <c r="T117">
        <f>IFERROR((VLOOKUP($A117,delibe,12,0)*(Físico!S117)),0)</f>
        <v>0</v>
      </c>
      <c r="U117">
        <f>IFERROR((VLOOKUP($A117,delibe,12,0)*(Físico!T117)),0)</f>
        <v>0</v>
      </c>
      <c r="V117">
        <f>IFERROR((VLOOKUP($A117,delibe,12,0)*(Físico!U117)),0)</f>
        <v>0</v>
      </c>
      <c r="W117">
        <f>IFERROR((VLOOKUP($A117,delibe,12,0)*(Físico!V117)),0)</f>
        <v>0</v>
      </c>
      <c r="X117">
        <f>IFERROR((VLOOKUP($A117,delibe,12,0)*(Físico!W117)),0)</f>
        <v>0</v>
      </c>
      <c r="Y117">
        <f>IFERROR((VLOOKUP($A117,delibe,12,0)*(Físico!X117)),0)</f>
        <v>0</v>
      </c>
      <c r="Z117">
        <f>IFERROR((VLOOKUP($A117,delibe,12,0)*(Físico!Y117)),0)</f>
        <v>0</v>
      </c>
      <c r="AA117">
        <f>IFERROR((VLOOKUP($A117,delibe,12,0)*(Físico!Z117)),0)</f>
        <v>0</v>
      </c>
      <c r="AB117">
        <f>IFERROR((VLOOKUP($A117,delibe,12,0)*(Físico!AA117)),0)</f>
        <v>0</v>
      </c>
      <c r="AC117" s="1">
        <f t="shared" si="3"/>
        <v>0</v>
      </c>
    </row>
    <row r="118" spans="1:29" x14ac:dyDescent="0.25">
      <c r="A118">
        <f t="shared" si="2"/>
        <v>410010081</v>
      </c>
      <c r="B118" t="s">
        <v>112</v>
      </c>
      <c r="C118">
        <f>IFERROR((VLOOKUP($A118,delibe,12,0)*(Físico!B118)),0)</f>
        <v>0</v>
      </c>
      <c r="D118">
        <f>IFERROR((VLOOKUP($A118,delibe,12,0)*(Físico!C118)),0)</f>
        <v>0</v>
      </c>
      <c r="E118">
        <f>IFERROR((VLOOKUP($A118,delibe,12,0)*(Físico!D118)),0)</f>
        <v>0</v>
      </c>
      <c r="F118">
        <f>IFERROR((VLOOKUP($A118,delibe,12,0)*(Físico!E118)),0)</f>
        <v>0</v>
      </c>
      <c r="G118">
        <f>IFERROR((VLOOKUP($A118,delibe,12,0)*(Físico!F118)),0)</f>
        <v>0</v>
      </c>
      <c r="H118">
        <f>IFERROR((VLOOKUP($A118,delibe,12,0)*(Físico!G118)),0)</f>
        <v>0</v>
      </c>
      <c r="I118">
        <f>IFERROR((VLOOKUP($A118,delibe,12,0)*(Físico!H118)),0)</f>
        <v>0</v>
      </c>
      <c r="J118">
        <f>IFERROR((VLOOKUP($A118,delibe,12,0)*(Físico!I118)),0)</f>
        <v>0</v>
      </c>
      <c r="K118">
        <f>IFERROR((VLOOKUP($A118,delibe,12,0)*(Físico!J118)),0)</f>
        <v>0</v>
      </c>
      <c r="L118">
        <f>IFERROR((VLOOKUP($A118,delibe,12,0)*(Físico!K118)),0)</f>
        <v>0</v>
      </c>
      <c r="M118">
        <f>IFERROR((VLOOKUP($A118,delibe,12,0)*(Físico!L118)),0)</f>
        <v>0</v>
      </c>
      <c r="N118">
        <f>IFERROR((VLOOKUP($A118,delibe,12,0)*(Físico!M118)),0)</f>
        <v>0</v>
      </c>
      <c r="O118">
        <f>IFERROR((VLOOKUP($A118,delibe,12,0)*(Físico!N118)),0)</f>
        <v>0</v>
      </c>
      <c r="P118">
        <f>IFERROR((VLOOKUP($A118,delibe,12,0)*(Físico!O118)),0)</f>
        <v>0</v>
      </c>
      <c r="Q118">
        <f>IFERROR((VLOOKUP($A118,delibe,12,0)*(Físico!P118)),0)</f>
        <v>0</v>
      </c>
      <c r="R118">
        <f>IFERROR((VLOOKUP($A118,delibe,12,0)*(Físico!Q118)),0)</f>
        <v>0</v>
      </c>
      <c r="S118">
        <f>IFERROR((VLOOKUP($A118,delibe,12,0)*(Físico!R118)),0)</f>
        <v>0</v>
      </c>
      <c r="T118">
        <f>IFERROR((VLOOKUP($A118,delibe,12,0)*(Físico!S118)),0)</f>
        <v>0</v>
      </c>
      <c r="U118">
        <f>IFERROR((VLOOKUP($A118,delibe,12,0)*(Físico!T118)),0)</f>
        <v>0</v>
      </c>
      <c r="V118">
        <f>IFERROR((VLOOKUP($A118,delibe,12,0)*(Físico!U118)),0)</f>
        <v>0</v>
      </c>
      <c r="W118">
        <f>IFERROR((VLOOKUP($A118,delibe,12,0)*(Físico!V118)),0)</f>
        <v>0</v>
      </c>
      <c r="X118">
        <f>IFERROR((VLOOKUP($A118,delibe,12,0)*(Físico!W118)),0)</f>
        <v>0</v>
      </c>
      <c r="Y118">
        <f>IFERROR((VLOOKUP($A118,delibe,12,0)*(Físico!X118)),0)</f>
        <v>0</v>
      </c>
      <c r="Z118">
        <f>IFERROR((VLOOKUP($A118,delibe,12,0)*(Físico!Y118)),0)</f>
        <v>0</v>
      </c>
      <c r="AA118">
        <f>IFERROR((VLOOKUP($A118,delibe,12,0)*(Físico!Z118)),0)</f>
        <v>0</v>
      </c>
      <c r="AB118">
        <f>IFERROR((VLOOKUP($A118,delibe,12,0)*(Físico!AA118)),0)</f>
        <v>0</v>
      </c>
      <c r="AC118" s="1">
        <f t="shared" si="3"/>
        <v>0</v>
      </c>
    </row>
    <row r="119" spans="1:29" x14ac:dyDescent="0.25">
      <c r="A119">
        <f t="shared" si="2"/>
        <v>410010090</v>
      </c>
      <c r="B119" t="s">
        <v>166</v>
      </c>
      <c r="C119">
        <f>IFERROR((VLOOKUP($A119,delibe,12,0)*(Físico!B119)),0)</f>
        <v>0</v>
      </c>
      <c r="D119">
        <f>IFERROR((VLOOKUP($A119,delibe,12,0)*(Físico!C119)),0)</f>
        <v>0</v>
      </c>
      <c r="E119">
        <f>IFERROR((VLOOKUP($A119,delibe,12,0)*(Físico!D119)),0)</f>
        <v>0</v>
      </c>
      <c r="F119">
        <f>IFERROR((VLOOKUP($A119,delibe,12,0)*(Físico!E119)),0)</f>
        <v>0</v>
      </c>
      <c r="G119">
        <f>IFERROR((VLOOKUP($A119,delibe,12,0)*(Físico!F119)),0)</f>
        <v>0</v>
      </c>
      <c r="H119">
        <f>IFERROR((VLOOKUP($A119,delibe,12,0)*(Físico!G119)),0)</f>
        <v>0</v>
      </c>
      <c r="I119">
        <f>IFERROR((VLOOKUP($A119,delibe,12,0)*(Físico!H119)),0)</f>
        <v>0</v>
      </c>
      <c r="J119">
        <f>IFERROR((VLOOKUP($A119,delibe,12,0)*(Físico!I119)),0)</f>
        <v>0</v>
      </c>
      <c r="K119">
        <f>IFERROR((VLOOKUP($A119,delibe,12,0)*(Físico!J119)),0)</f>
        <v>0</v>
      </c>
      <c r="L119">
        <f>IFERROR((VLOOKUP($A119,delibe,12,0)*(Físico!K119)),0)</f>
        <v>0</v>
      </c>
      <c r="M119">
        <f>IFERROR((VLOOKUP($A119,delibe,12,0)*(Físico!L119)),0)</f>
        <v>0</v>
      </c>
      <c r="N119">
        <f>IFERROR((VLOOKUP($A119,delibe,12,0)*(Físico!M119)),0)</f>
        <v>0</v>
      </c>
      <c r="O119">
        <f>IFERROR((VLOOKUP($A119,delibe,12,0)*(Físico!N119)),0)</f>
        <v>0</v>
      </c>
      <c r="P119">
        <f>IFERROR((VLOOKUP($A119,delibe,12,0)*(Físico!O119)),0)</f>
        <v>0</v>
      </c>
      <c r="Q119">
        <f>IFERROR((VLOOKUP($A119,delibe,12,0)*(Físico!P119)),0)</f>
        <v>0</v>
      </c>
      <c r="R119">
        <f>IFERROR((VLOOKUP($A119,delibe,12,0)*(Físico!Q119)),0)</f>
        <v>0</v>
      </c>
      <c r="S119">
        <f>IFERROR((VLOOKUP($A119,delibe,12,0)*(Físico!R119)),0)</f>
        <v>0</v>
      </c>
      <c r="T119">
        <f>IFERROR((VLOOKUP($A119,delibe,12,0)*(Físico!S119)),0)</f>
        <v>0</v>
      </c>
      <c r="U119">
        <f>IFERROR((VLOOKUP($A119,delibe,12,0)*(Físico!T119)),0)</f>
        <v>0</v>
      </c>
      <c r="V119">
        <f>IFERROR((VLOOKUP($A119,delibe,12,0)*(Físico!U119)),0)</f>
        <v>0</v>
      </c>
      <c r="W119">
        <f>IFERROR((VLOOKUP($A119,delibe,12,0)*(Físico!V119)),0)</f>
        <v>0</v>
      </c>
      <c r="X119">
        <f>IFERROR((VLOOKUP($A119,delibe,12,0)*(Físico!W119)),0)</f>
        <v>0</v>
      </c>
      <c r="Y119">
        <f>IFERROR((VLOOKUP($A119,delibe,12,0)*(Físico!X119)),0)</f>
        <v>0</v>
      </c>
      <c r="Z119">
        <f>IFERROR((VLOOKUP($A119,delibe,12,0)*(Físico!Y119)),0)</f>
        <v>0</v>
      </c>
      <c r="AA119">
        <f>IFERROR((VLOOKUP($A119,delibe,12,0)*(Físico!Z119)),0)</f>
        <v>0</v>
      </c>
      <c r="AB119">
        <f>IFERROR((VLOOKUP($A119,delibe,12,0)*(Físico!AA119)),0)</f>
        <v>0</v>
      </c>
      <c r="AC119" s="1">
        <f t="shared" si="3"/>
        <v>0</v>
      </c>
    </row>
    <row r="120" spans="1:29" x14ac:dyDescent="0.25">
      <c r="A120">
        <f t="shared" si="2"/>
        <v>410010111</v>
      </c>
      <c r="B120" t="s">
        <v>113</v>
      </c>
      <c r="C120">
        <f>IFERROR((VLOOKUP($A120,delibe,12,0)*(Físico!B120)),0)</f>
        <v>0</v>
      </c>
      <c r="D120">
        <f>IFERROR((VLOOKUP($A120,delibe,12,0)*(Físico!C120)),0)</f>
        <v>0</v>
      </c>
      <c r="E120">
        <f>IFERROR((VLOOKUP($A120,delibe,12,0)*(Físico!D120)),0)</f>
        <v>0</v>
      </c>
      <c r="F120">
        <f>IFERROR((VLOOKUP($A120,delibe,12,0)*(Físico!E120)),0)</f>
        <v>0</v>
      </c>
      <c r="G120">
        <f>IFERROR((VLOOKUP($A120,delibe,12,0)*(Físico!F120)),0)</f>
        <v>0</v>
      </c>
      <c r="H120">
        <f>IFERROR((VLOOKUP($A120,delibe,12,0)*(Físico!G120)),0)</f>
        <v>0</v>
      </c>
      <c r="I120">
        <f>IFERROR((VLOOKUP($A120,delibe,12,0)*(Físico!H120)),0)</f>
        <v>0</v>
      </c>
      <c r="J120">
        <f>IFERROR((VLOOKUP($A120,delibe,12,0)*(Físico!I120)),0)</f>
        <v>0</v>
      </c>
      <c r="K120">
        <f>IFERROR((VLOOKUP($A120,delibe,12,0)*(Físico!J120)),0)</f>
        <v>0</v>
      </c>
      <c r="L120">
        <f>IFERROR((VLOOKUP($A120,delibe,12,0)*(Físico!K120)),0)</f>
        <v>0</v>
      </c>
      <c r="M120">
        <f>IFERROR((VLOOKUP($A120,delibe,12,0)*(Físico!L120)),0)</f>
        <v>0</v>
      </c>
      <c r="N120">
        <f>IFERROR((VLOOKUP($A120,delibe,12,0)*(Físico!M120)),0)</f>
        <v>0</v>
      </c>
      <c r="O120">
        <f>IFERROR((VLOOKUP($A120,delibe,12,0)*(Físico!N120)),0)</f>
        <v>0</v>
      </c>
      <c r="P120">
        <f>IFERROR((VLOOKUP($A120,delibe,12,0)*(Físico!O120)),0)</f>
        <v>0</v>
      </c>
      <c r="Q120">
        <f>IFERROR((VLOOKUP($A120,delibe,12,0)*(Físico!P120)),0)</f>
        <v>0</v>
      </c>
      <c r="R120">
        <f>IFERROR((VLOOKUP($A120,delibe,12,0)*(Físico!Q120)),0)</f>
        <v>0</v>
      </c>
      <c r="S120">
        <f>IFERROR((VLOOKUP($A120,delibe,12,0)*(Físico!R120)),0)</f>
        <v>0</v>
      </c>
      <c r="T120">
        <f>IFERROR((VLOOKUP($A120,delibe,12,0)*(Físico!S120)),0)</f>
        <v>0</v>
      </c>
      <c r="U120">
        <f>IFERROR((VLOOKUP($A120,delibe,12,0)*(Físico!T120)),0)</f>
        <v>0</v>
      </c>
      <c r="V120">
        <f>IFERROR((VLOOKUP($A120,delibe,12,0)*(Físico!U120)),0)</f>
        <v>0</v>
      </c>
      <c r="W120">
        <f>IFERROR((VLOOKUP($A120,delibe,12,0)*(Físico!V120)),0)</f>
        <v>0</v>
      </c>
      <c r="X120">
        <f>IFERROR((VLOOKUP($A120,delibe,12,0)*(Físico!W120)),0)</f>
        <v>0</v>
      </c>
      <c r="Y120">
        <f>IFERROR((VLOOKUP($A120,delibe,12,0)*(Físico!X120)),0)</f>
        <v>0</v>
      </c>
      <c r="Z120">
        <f>IFERROR((VLOOKUP($A120,delibe,12,0)*(Físico!Y120)),0)</f>
        <v>0</v>
      </c>
      <c r="AA120">
        <f>IFERROR((VLOOKUP($A120,delibe,12,0)*(Físico!Z120)),0)</f>
        <v>0</v>
      </c>
      <c r="AB120">
        <f>IFERROR((VLOOKUP($A120,delibe,12,0)*(Físico!AA120)),0)</f>
        <v>0</v>
      </c>
      <c r="AC120" s="1">
        <f t="shared" si="3"/>
        <v>0</v>
      </c>
    </row>
    <row r="121" spans="1:29" x14ac:dyDescent="0.25">
      <c r="A121">
        <f t="shared" si="2"/>
        <v>412010046</v>
      </c>
      <c r="B121" t="s">
        <v>167</v>
      </c>
      <c r="C121">
        <f>IFERROR((VLOOKUP($A121,delibe,12,0)*(Físico!B121)),0)</f>
        <v>0</v>
      </c>
      <c r="D121">
        <f>IFERROR((VLOOKUP($A121,delibe,12,0)*(Físico!C121)),0)</f>
        <v>0</v>
      </c>
      <c r="E121">
        <f>IFERROR((VLOOKUP($A121,delibe,12,0)*(Físico!D121)),0)</f>
        <v>0</v>
      </c>
      <c r="F121">
        <f>IFERROR((VLOOKUP($A121,delibe,12,0)*(Físico!E121)),0)</f>
        <v>0</v>
      </c>
      <c r="G121">
        <f>IFERROR((VLOOKUP($A121,delibe,12,0)*(Físico!F121)),0)</f>
        <v>0</v>
      </c>
      <c r="H121">
        <f>IFERROR((VLOOKUP($A121,delibe,12,0)*(Físico!G121)),0)</f>
        <v>0</v>
      </c>
      <c r="I121">
        <f>IFERROR((VLOOKUP($A121,delibe,12,0)*(Físico!H121)),0)</f>
        <v>0</v>
      </c>
      <c r="J121">
        <f>IFERROR((VLOOKUP($A121,delibe,12,0)*(Físico!I121)),0)</f>
        <v>0</v>
      </c>
      <c r="K121">
        <f>IFERROR((VLOOKUP($A121,delibe,12,0)*(Físico!J121)),0)</f>
        <v>0</v>
      </c>
      <c r="L121">
        <f>IFERROR((VLOOKUP($A121,delibe,12,0)*(Físico!K121)),0)</f>
        <v>0</v>
      </c>
      <c r="M121">
        <f>IFERROR((VLOOKUP($A121,delibe,12,0)*(Físico!L121)),0)</f>
        <v>0</v>
      </c>
      <c r="N121">
        <f>IFERROR((VLOOKUP($A121,delibe,12,0)*(Físico!M121)),0)</f>
        <v>0</v>
      </c>
      <c r="O121">
        <f>IFERROR((VLOOKUP($A121,delibe,12,0)*(Físico!N121)),0)</f>
        <v>0</v>
      </c>
      <c r="P121">
        <f>IFERROR((VLOOKUP($A121,delibe,12,0)*(Físico!O121)),0)</f>
        <v>0</v>
      </c>
      <c r="Q121">
        <f>IFERROR((VLOOKUP($A121,delibe,12,0)*(Físico!P121)),0)</f>
        <v>0</v>
      </c>
      <c r="R121">
        <f>IFERROR((VLOOKUP($A121,delibe,12,0)*(Físico!Q121)),0)</f>
        <v>0</v>
      </c>
      <c r="S121">
        <f>IFERROR((VLOOKUP($A121,delibe,12,0)*(Físico!R121)),0)</f>
        <v>0</v>
      </c>
      <c r="T121">
        <f>IFERROR((VLOOKUP($A121,delibe,12,0)*(Físico!S121)),0)</f>
        <v>0</v>
      </c>
      <c r="U121">
        <f>IFERROR((VLOOKUP($A121,delibe,12,0)*(Físico!T121)),0)</f>
        <v>0</v>
      </c>
      <c r="V121">
        <f>IFERROR((VLOOKUP($A121,delibe,12,0)*(Físico!U121)),0)</f>
        <v>0</v>
      </c>
      <c r="W121">
        <f>IFERROR((VLOOKUP($A121,delibe,12,0)*(Físico!V121)),0)</f>
        <v>0</v>
      </c>
      <c r="X121">
        <f>IFERROR((VLOOKUP($A121,delibe,12,0)*(Físico!W121)),0)</f>
        <v>0</v>
      </c>
      <c r="Y121">
        <f>IFERROR((VLOOKUP($A121,delibe,12,0)*(Físico!X121)),0)</f>
        <v>0</v>
      </c>
      <c r="Z121">
        <f>IFERROR((VLOOKUP($A121,delibe,12,0)*(Físico!Y121)),0)</f>
        <v>0</v>
      </c>
      <c r="AA121">
        <f>IFERROR((VLOOKUP($A121,delibe,12,0)*(Físico!Z121)),0)</f>
        <v>0</v>
      </c>
      <c r="AB121">
        <f>IFERROR((VLOOKUP($A121,delibe,12,0)*(Físico!AA121)),0)</f>
        <v>0</v>
      </c>
      <c r="AC121" s="1">
        <f t="shared" si="3"/>
        <v>0</v>
      </c>
    </row>
    <row r="122" spans="1:29" x14ac:dyDescent="0.25">
      <c r="A122">
        <f t="shared" si="2"/>
        <v>412010100</v>
      </c>
      <c r="B122" t="s">
        <v>114</v>
      </c>
      <c r="C122">
        <f>IFERROR((VLOOKUP($A122,delibe,12,0)*(Físico!B122)),0)</f>
        <v>0</v>
      </c>
      <c r="D122">
        <f>IFERROR((VLOOKUP($A122,delibe,12,0)*(Físico!C122)),0)</f>
        <v>0</v>
      </c>
      <c r="E122">
        <f>IFERROR((VLOOKUP($A122,delibe,12,0)*(Físico!D122)),0)</f>
        <v>0</v>
      </c>
      <c r="F122">
        <f>IFERROR((VLOOKUP($A122,delibe,12,0)*(Físico!E122)),0)</f>
        <v>0</v>
      </c>
      <c r="G122">
        <f>IFERROR((VLOOKUP($A122,delibe,12,0)*(Físico!F122)),0)</f>
        <v>0</v>
      </c>
      <c r="H122">
        <f>IFERROR((VLOOKUP($A122,delibe,12,0)*(Físico!G122)),0)</f>
        <v>0</v>
      </c>
      <c r="I122">
        <f>IFERROR((VLOOKUP($A122,delibe,12,0)*(Físico!H122)),0)</f>
        <v>0</v>
      </c>
      <c r="J122">
        <f>IFERROR((VLOOKUP($A122,delibe,12,0)*(Físico!I122)),0)</f>
        <v>0</v>
      </c>
      <c r="K122">
        <f>IFERROR((VLOOKUP($A122,delibe,12,0)*(Físico!J122)),0)</f>
        <v>0</v>
      </c>
      <c r="L122">
        <f>IFERROR((VLOOKUP($A122,delibe,12,0)*(Físico!K122)),0)</f>
        <v>0</v>
      </c>
      <c r="M122">
        <f>IFERROR((VLOOKUP($A122,delibe,12,0)*(Físico!L122)),0)</f>
        <v>0</v>
      </c>
      <c r="N122">
        <f>IFERROR((VLOOKUP($A122,delibe,12,0)*(Físico!M122)),0)</f>
        <v>0</v>
      </c>
      <c r="O122">
        <f>IFERROR((VLOOKUP($A122,delibe,12,0)*(Físico!N122)),0)</f>
        <v>0</v>
      </c>
      <c r="P122">
        <f>IFERROR((VLOOKUP($A122,delibe,12,0)*(Físico!O122)),0)</f>
        <v>0</v>
      </c>
      <c r="Q122">
        <f>IFERROR((VLOOKUP($A122,delibe,12,0)*(Físico!P122)),0)</f>
        <v>0</v>
      </c>
      <c r="R122">
        <f>IFERROR((VLOOKUP($A122,delibe,12,0)*(Físico!Q122)),0)</f>
        <v>0</v>
      </c>
      <c r="S122">
        <f>IFERROR((VLOOKUP($A122,delibe,12,0)*(Físico!R122)),0)</f>
        <v>0</v>
      </c>
      <c r="T122">
        <f>IFERROR((VLOOKUP($A122,delibe,12,0)*(Físico!S122)),0)</f>
        <v>0</v>
      </c>
      <c r="U122">
        <f>IFERROR((VLOOKUP($A122,delibe,12,0)*(Físico!T122)),0)</f>
        <v>0</v>
      </c>
      <c r="V122">
        <f>IFERROR((VLOOKUP($A122,delibe,12,0)*(Físico!U122)),0)</f>
        <v>0</v>
      </c>
      <c r="W122">
        <f>IFERROR((VLOOKUP($A122,delibe,12,0)*(Físico!V122)),0)</f>
        <v>0</v>
      </c>
      <c r="X122">
        <f>IFERROR((VLOOKUP($A122,delibe,12,0)*(Físico!W122)),0)</f>
        <v>0</v>
      </c>
      <c r="Y122">
        <f>IFERROR((VLOOKUP($A122,delibe,12,0)*(Físico!X122)),0)</f>
        <v>0</v>
      </c>
      <c r="Z122">
        <f>IFERROR((VLOOKUP($A122,delibe,12,0)*(Físico!Y122)),0)</f>
        <v>0</v>
      </c>
      <c r="AA122">
        <f>IFERROR((VLOOKUP($A122,delibe,12,0)*(Físico!Z122)),0)</f>
        <v>0</v>
      </c>
      <c r="AB122">
        <f>IFERROR((VLOOKUP($A122,delibe,12,0)*(Físico!AA122)),0)</f>
        <v>0</v>
      </c>
      <c r="AC122" s="1">
        <f t="shared" si="3"/>
        <v>0</v>
      </c>
    </row>
    <row r="123" spans="1:29" x14ac:dyDescent="0.25">
      <c r="A123">
        <f t="shared" si="2"/>
        <v>413040232</v>
      </c>
      <c r="B123" t="s">
        <v>115</v>
      </c>
      <c r="C123">
        <f>IFERROR((VLOOKUP($A123,delibe,12,0)*(Físico!B123)),0)</f>
        <v>0</v>
      </c>
      <c r="D123">
        <f>IFERROR((VLOOKUP($A123,delibe,12,0)*(Físico!C123)),0)</f>
        <v>0</v>
      </c>
      <c r="E123">
        <f>IFERROR((VLOOKUP($A123,delibe,12,0)*(Físico!D123)),0)</f>
        <v>0</v>
      </c>
      <c r="F123">
        <f>IFERROR((VLOOKUP($A123,delibe,12,0)*(Físico!E123)),0)</f>
        <v>0</v>
      </c>
      <c r="G123">
        <f>IFERROR((VLOOKUP($A123,delibe,12,0)*(Físico!F123)),0)</f>
        <v>0</v>
      </c>
      <c r="H123">
        <f>IFERROR((VLOOKUP($A123,delibe,12,0)*(Físico!G123)),0)</f>
        <v>0</v>
      </c>
      <c r="I123">
        <f>IFERROR((VLOOKUP($A123,delibe,12,0)*(Físico!H123)),0)</f>
        <v>0</v>
      </c>
      <c r="J123">
        <f>IFERROR((VLOOKUP($A123,delibe,12,0)*(Físico!I123)),0)</f>
        <v>0</v>
      </c>
      <c r="K123">
        <f>IFERROR((VLOOKUP($A123,delibe,12,0)*(Físico!J123)),0)</f>
        <v>0</v>
      </c>
      <c r="L123">
        <f>IFERROR((VLOOKUP($A123,delibe,12,0)*(Físico!K123)),0)</f>
        <v>0</v>
      </c>
      <c r="M123">
        <f>IFERROR((VLOOKUP($A123,delibe,12,0)*(Físico!L123)),0)</f>
        <v>0</v>
      </c>
      <c r="N123">
        <f>IFERROR((VLOOKUP($A123,delibe,12,0)*(Físico!M123)),0)</f>
        <v>0</v>
      </c>
      <c r="O123">
        <f>IFERROR((VLOOKUP($A123,delibe,12,0)*(Físico!N123)),0)</f>
        <v>0</v>
      </c>
      <c r="P123">
        <f>IFERROR((VLOOKUP($A123,delibe,12,0)*(Físico!O123)),0)</f>
        <v>0</v>
      </c>
      <c r="Q123">
        <f>IFERROR((VLOOKUP($A123,delibe,12,0)*(Físico!P123)),0)</f>
        <v>0</v>
      </c>
      <c r="R123">
        <f>IFERROR((VLOOKUP($A123,delibe,12,0)*(Físico!Q123)),0)</f>
        <v>0</v>
      </c>
      <c r="S123">
        <f>IFERROR((VLOOKUP($A123,delibe,12,0)*(Físico!R123)),0)</f>
        <v>0</v>
      </c>
      <c r="T123">
        <f>IFERROR((VLOOKUP($A123,delibe,12,0)*(Físico!S123)),0)</f>
        <v>0</v>
      </c>
      <c r="U123">
        <f>IFERROR((VLOOKUP($A123,delibe,12,0)*(Físico!T123)),0)</f>
        <v>0</v>
      </c>
      <c r="V123">
        <f>IFERROR((VLOOKUP($A123,delibe,12,0)*(Físico!U123)),0)</f>
        <v>0</v>
      </c>
      <c r="W123">
        <f>IFERROR((VLOOKUP($A123,delibe,12,0)*(Físico!V123)),0)</f>
        <v>0</v>
      </c>
      <c r="X123">
        <f>IFERROR((VLOOKUP($A123,delibe,12,0)*(Físico!W123)),0)</f>
        <v>0</v>
      </c>
      <c r="Y123">
        <f>IFERROR((VLOOKUP($A123,delibe,12,0)*(Físico!X123)),0)</f>
        <v>0</v>
      </c>
      <c r="Z123">
        <f>IFERROR((VLOOKUP($A123,delibe,12,0)*(Físico!Y123)),0)</f>
        <v>0</v>
      </c>
      <c r="AA123">
        <f>IFERROR((VLOOKUP($A123,delibe,12,0)*(Físico!Z123)),0)</f>
        <v>0</v>
      </c>
      <c r="AB123">
        <f>IFERROR((VLOOKUP($A123,delibe,12,0)*(Físico!AA123)),0)</f>
        <v>0</v>
      </c>
      <c r="AC123" s="1">
        <f t="shared" si="3"/>
        <v>0</v>
      </c>
    </row>
    <row r="124" spans="1:29" x14ac:dyDescent="0.25">
      <c r="A124">
        <f t="shared" si="2"/>
        <v>414010329</v>
      </c>
      <c r="B124" t="s">
        <v>168</v>
      </c>
      <c r="C124">
        <f>IFERROR((VLOOKUP($A124,delibe,12,0)*(Físico!B124)),0)</f>
        <v>0</v>
      </c>
      <c r="D124">
        <f>IFERROR((VLOOKUP($A124,delibe,12,0)*(Físico!C124)),0)</f>
        <v>0</v>
      </c>
      <c r="E124">
        <f>IFERROR((VLOOKUP($A124,delibe,12,0)*(Físico!D124)),0)</f>
        <v>0</v>
      </c>
      <c r="F124">
        <f>IFERROR((VLOOKUP($A124,delibe,12,0)*(Físico!E124)),0)</f>
        <v>0</v>
      </c>
      <c r="G124">
        <f>IFERROR((VLOOKUP($A124,delibe,12,0)*(Físico!F124)),0)</f>
        <v>0</v>
      </c>
      <c r="H124">
        <f>IFERROR((VLOOKUP($A124,delibe,12,0)*(Físico!G124)),0)</f>
        <v>0</v>
      </c>
      <c r="I124">
        <f>IFERROR((VLOOKUP($A124,delibe,12,0)*(Físico!H124)),0)</f>
        <v>0</v>
      </c>
      <c r="J124">
        <f>IFERROR((VLOOKUP($A124,delibe,12,0)*(Físico!I124)),0)</f>
        <v>0</v>
      </c>
      <c r="K124">
        <f>IFERROR((VLOOKUP($A124,delibe,12,0)*(Físico!J124)),0)</f>
        <v>0</v>
      </c>
      <c r="L124">
        <f>IFERROR((VLOOKUP($A124,delibe,12,0)*(Físico!K124)),0)</f>
        <v>0</v>
      </c>
      <c r="M124">
        <f>IFERROR((VLOOKUP($A124,delibe,12,0)*(Físico!L124)),0)</f>
        <v>0</v>
      </c>
      <c r="N124">
        <f>IFERROR((VLOOKUP($A124,delibe,12,0)*(Físico!M124)),0)</f>
        <v>0</v>
      </c>
      <c r="O124">
        <f>IFERROR((VLOOKUP($A124,delibe,12,0)*(Físico!N124)),0)</f>
        <v>0</v>
      </c>
      <c r="P124">
        <f>IFERROR((VLOOKUP($A124,delibe,12,0)*(Físico!O124)),0)</f>
        <v>0</v>
      </c>
      <c r="Q124">
        <f>IFERROR((VLOOKUP($A124,delibe,12,0)*(Físico!P124)),0)</f>
        <v>0</v>
      </c>
      <c r="R124">
        <f>IFERROR((VLOOKUP($A124,delibe,12,0)*(Físico!Q124)),0)</f>
        <v>0</v>
      </c>
      <c r="S124">
        <f>IFERROR((VLOOKUP($A124,delibe,12,0)*(Físico!R124)),0)</f>
        <v>0</v>
      </c>
      <c r="T124">
        <f>IFERROR((VLOOKUP($A124,delibe,12,0)*(Físico!S124)),0)</f>
        <v>0</v>
      </c>
      <c r="U124">
        <f>IFERROR((VLOOKUP($A124,delibe,12,0)*(Físico!T124)),0)</f>
        <v>0</v>
      </c>
      <c r="V124">
        <f>IFERROR((VLOOKUP($A124,delibe,12,0)*(Físico!U124)),0)</f>
        <v>0</v>
      </c>
      <c r="W124">
        <f>IFERROR((VLOOKUP($A124,delibe,12,0)*(Físico!V124)),0)</f>
        <v>0</v>
      </c>
      <c r="X124">
        <f>IFERROR((VLOOKUP($A124,delibe,12,0)*(Físico!W124)),0)</f>
        <v>0</v>
      </c>
      <c r="Y124">
        <f>IFERROR((VLOOKUP($A124,delibe,12,0)*(Físico!X124)),0)</f>
        <v>0</v>
      </c>
      <c r="Z124">
        <f>IFERROR((VLOOKUP($A124,delibe,12,0)*(Físico!Y124)),0)</f>
        <v>0</v>
      </c>
      <c r="AA124">
        <f>IFERROR((VLOOKUP($A124,delibe,12,0)*(Físico!Z124)),0)</f>
        <v>0</v>
      </c>
      <c r="AB124">
        <f>IFERROR((VLOOKUP($A124,delibe,12,0)*(Físico!AA124)),0)</f>
        <v>0</v>
      </c>
      <c r="AC124" s="1">
        <f t="shared" si="3"/>
        <v>0</v>
      </c>
    </row>
    <row r="125" spans="1:29" x14ac:dyDescent="0.25">
      <c r="A125">
        <f t="shared" si="2"/>
        <v>414020413</v>
      </c>
      <c r="B125" t="s">
        <v>169</v>
      </c>
      <c r="C125">
        <f>IFERROR((VLOOKUP($A125,delibe,12,0)*(Físico!B125)),0)</f>
        <v>0</v>
      </c>
      <c r="D125">
        <f>IFERROR((VLOOKUP($A125,delibe,12,0)*(Físico!C125)),0)</f>
        <v>0</v>
      </c>
      <c r="E125">
        <f>IFERROR((VLOOKUP($A125,delibe,12,0)*(Físico!D125)),0)</f>
        <v>0</v>
      </c>
      <c r="F125">
        <f>IFERROR((VLOOKUP($A125,delibe,12,0)*(Físico!E125)),0)</f>
        <v>0</v>
      </c>
      <c r="G125">
        <f>IFERROR((VLOOKUP($A125,delibe,12,0)*(Físico!F125)),0)</f>
        <v>0</v>
      </c>
      <c r="H125">
        <f>IFERROR((VLOOKUP($A125,delibe,12,0)*(Físico!G125)),0)</f>
        <v>0</v>
      </c>
      <c r="I125">
        <f>IFERROR((VLOOKUP($A125,delibe,12,0)*(Físico!H125)),0)</f>
        <v>0</v>
      </c>
      <c r="J125">
        <f>IFERROR((VLOOKUP($A125,delibe,12,0)*(Físico!I125)),0)</f>
        <v>0</v>
      </c>
      <c r="K125">
        <f>IFERROR((VLOOKUP($A125,delibe,12,0)*(Físico!J125)),0)</f>
        <v>0</v>
      </c>
      <c r="L125">
        <f>IFERROR((VLOOKUP($A125,delibe,12,0)*(Físico!K125)),0)</f>
        <v>0</v>
      </c>
      <c r="M125">
        <f>IFERROR((VLOOKUP($A125,delibe,12,0)*(Físico!L125)),0)</f>
        <v>0</v>
      </c>
      <c r="N125">
        <f>IFERROR((VLOOKUP($A125,delibe,12,0)*(Físico!M125)),0)</f>
        <v>0</v>
      </c>
      <c r="O125">
        <f>IFERROR((VLOOKUP($A125,delibe,12,0)*(Físico!N125)),0)</f>
        <v>0</v>
      </c>
      <c r="P125">
        <f>IFERROR((VLOOKUP($A125,delibe,12,0)*(Físico!O125)),0)</f>
        <v>0</v>
      </c>
      <c r="Q125">
        <f>IFERROR((VLOOKUP($A125,delibe,12,0)*(Físico!P125)),0)</f>
        <v>0</v>
      </c>
      <c r="R125">
        <f>IFERROR((VLOOKUP($A125,delibe,12,0)*(Físico!Q125)),0)</f>
        <v>0</v>
      </c>
      <c r="S125">
        <f>IFERROR((VLOOKUP($A125,delibe,12,0)*(Físico!R125)),0)</f>
        <v>0</v>
      </c>
      <c r="T125">
        <f>IFERROR((VLOOKUP($A125,delibe,12,0)*(Físico!S125)),0)</f>
        <v>0</v>
      </c>
      <c r="U125">
        <f>IFERROR((VLOOKUP($A125,delibe,12,0)*(Físico!T125)),0)</f>
        <v>0</v>
      </c>
      <c r="V125">
        <f>IFERROR((VLOOKUP($A125,delibe,12,0)*(Físico!U125)),0)</f>
        <v>0</v>
      </c>
      <c r="W125">
        <f>IFERROR((VLOOKUP($A125,delibe,12,0)*(Físico!V125)),0)</f>
        <v>0</v>
      </c>
      <c r="X125">
        <f>IFERROR((VLOOKUP($A125,delibe,12,0)*(Físico!W125)),0)</f>
        <v>0</v>
      </c>
      <c r="Y125">
        <f>IFERROR((VLOOKUP($A125,delibe,12,0)*(Físico!X125)),0)</f>
        <v>0</v>
      </c>
      <c r="Z125">
        <f>IFERROR((VLOOKUP($A125,delibe,12,0)*(Físico!Y125)),0)</f>
        <v>0</v>
      </c>
      <c r="AA125">
        <f>IFERROR((VLOOKUP($A125,delibe,12,0)*(Físico!Z125)),0)</f>
        <v>0</v>
      </c>
      <c r="AB125">
        <f>IFERROR((VLOOKUP($A125,delibe,12,0)*(Físico!AA125)),0)</f>
        <v>0</v>
      </c>
      <c r="AC125" s="1">
        <f t="shared" si="3"/>
        <v>0</v>
      </c>
    </row>
    <row r="126" spans="1:29" x14ac:dyDescent="0.25">
      <c r="A126">
        <f t="shared" si="2"/>
        <v>415010012</v>
      </c>
      <c r="B126" t="s">
        <v>116</v>
      </c>
      <c r="C126">
        <f>IFERROR((VLOOKUP($A126,delibe,12,0)*(Físico!B126)),0)</f>
        <v>0</v>
      </c>
      <c r="D126">
        <f>IFERROR((VLOOKUP($A126,delibe,12,0)*(Físico!C126)),0)</f>
        <v>0</v>
      </c>
      <c r="E126">
        <f>IFERROR((VLOOKUP($A126,delibe,12,0)*(Físico!D126)),0)</f>
        <v>0</v>
      </c>
      <c r="F126">
        <f>IFERROR((VLOOKUP($A126,delibe,12,0)*(Físico!E126)),0)</f>
        <v>0</v>
      </c>
      <c r="G126">
        <f>IFERROR((VLOOKUP($A126,delibe,12,0)*(Físico!F126)),0)</f>
        <v>0</v>
      </c>
      <c r="H126">
        <f>IFERROR((VLOOKUP($A126,delibe,12,0)*(Físico!G126)),0)</f>
        <v>0</v>
      </c>
      <c r="I126">
        <f>IFERROR((VLOOKUP($A126,delibe,12,0)*(Físico!H126)),0)</f>
        <v>0</v>
      </c>
      <c r="J126">
        <f>IFERROR((VLOOKUP($A126,delibe,12,0)*(Físico!I126)),0)</f>
        <v>0</v>
      </c>
      <c r="K126">
        <f>IFERROR((VLOOKUP($A126,delibe,12,0)*(Físico!J126)),0)</f>
        <v>0</v>
      </c>
      <c r="L126">
        <f>IFERROR((VLOOKUP($A126,delibe,12,0)*(Físico!K126)),0)</f>
        <v>0</v>
      </c>
      <c r="M126">
        <f>IFERROR((VLOOKUP($A126,delibe,12,0)*(Físico!L126)),0)</f>
        <v>0</v>
      </c>
      <c r="N126">
        <f>IFERROR((VLOOKUP($A126,delibe,12,0)*(Físico!M126)),0)</f>
        <v>0</v>
      </c>
      <c r="O126">
        <f>IFERROR((VLOOKUP($A126,delibe,12,0)*(Físico!N126)),0)</f>
        <v>0</v>
      </c>
      <c r="P126">
        <f>IFERROR((VLOOKUP($A126,delibe,12,0)*(Físico!O126)),0)</f>
        <v>0</v>
      </c>
      <c r="Q126">
        <f>IFERROR((VLOOKUP($A126,delibe,12,0)*(Físico!P126)),0)</f>
        <v>0</v>
      </c>
      <c r="R126">
        <f>IFERROR((VLOOKUP($A126,delibe,12,0)*(Físico!Q126)),0)</f>
        <v>0</v>
      </c>
      <c r="S126">
        <f>IFERROR((VLOOKUP($A126,delibe,12,0)*(Físico!R126)),0)</f>
        <v>0</v>
      </c>
      <c r="T126">
        <f>IFERROR((VLOOKUP($A126,delibe,12,0)*(Físico!S126)),0)</f>
        <v>0</v>
      </c>
      <c r="U126">
        <f>IFERROR((VLOOKUP($A126,delibe,12,0)*(Físico!T126)),0)</f>
        <v>0</v>
      </c>
      <c r="V126">
        <f>IFERROR((VLOOKUP($A126,delibe,12,0)*(Físico!U126)),0)</f>
        <v>0</v>
      </c>
      <c r="W126">
        <f>IFERROR((VLOOKUP($A126,delibe,12,0)*(Físico!V126)),0)</f>
        <v>0</v>
      </c>
      <c r="X126">
        <f>IFERROR((VLOOKUP($A126,delibe,12,0)*(Físico!W126)),0)</f>
        <v>0</v>
      </c>
      <c r="Y126">
        <f>IFERROR((VLOOKUP($A126,delibe,12,0)*(Físico!X126)),0)</f>
        <v>0</v>
      </c>
      <c r="Z126">
        <f>IFERROR((VLOOKUP($A126,delibe,12,0)*(Físico!Y126)),0)</f>
        <v>0</v>
      </c>
      <c r="AA126">
        <f>IFERROR((VLOOKUP($A126,delibe,12,0)*(Físico!Z126)),0)</f>
        <v>0</v>
      </c>
      <c r="AB126">
        <f>IFERROR((VLOOKUP($A126,delibe,12,0)*(Físico!AA126)),0)</f>
        <v>0</v>
      </c>
      <c r="AC126" s="1">
        <f t="shared" si="3"/>
        <v>0</v>
      </c>
    </row>
    <row r="127" spans="1:29" x14ac:dyDescent="0.25">
      <c r="A127">
        <f t="shared" si="2"/>
        <v>415020034</v>
      </c>
      <c r="B127" t="s">
        <v>117</v>
      </c>
      <c r="C127">
        <f>IFERROR((VLOOKUP($A127,delibe,12,0)*(Físico!B127)),0)</f>
        <v>0</v>
      </c>
      <c r="D127">
        <f>IFERROR((VLOOKUP($A127,delibe,12,0)*(Físico!C127)),0)</f>
        <v>0</v>
      </c>
      <c r="E127">
        <f>IFERROR((VLOOKUP($A127,delibe,12,0)*(Físico!D127)),0)</f>
        <v>0</v>
      </c>
      <c r="F127">
        <f>IFERROR((VLOOKUP($A127,delibe,12,0)*(Físico!E127)),0)</f>
        <v>0</v>
      </c>
      <c r="G127">
        <f>IFERROR((VLOOKUP($A127,delibe,12,0)*(Físico!F127)),0)</f>
        <v>0</v>
      </c>
      <c r="H127">
        <f>IFERROR((VLOOKUP($A127,delibe,12,0)*(Físico!G127)),0)</f>
        <v>0</v>
      </c>
      <c r="I127">
        <f>IFERROR((VLOOKUP($A127,delibe,12,0)*(Físico!H127)),0)</f>
        <v>0</v>
      </c>
      <c r="J127">
        <f>IFERROR((VLOOKUP($A127,delibe,12,0)*(Físico!I127)),0)</f>
        <v>0</v>
      </c>
      <c r="K127">
        <f>IFERROR((VLOOKUP($A127,delibe,12,0)*(Físico!J127)),0)</f>
        <v>0</v>
      </c>
      <c r="L127">
        <f>IFERROR((VLOOKUP($A127,delibe,12,0)*(Físico!K127)),0)</f>
        <v>0</v>
      </c>
      <c r="M127">
        <f>IFERROR((VLOOKUP($A127,delibe,12,0)*(Físico!L127)),0)</f>
        <v>0</v>
      </c>
      <c r="N127">
        <f>IFERROR((VLOOKUP($A127,delibe,12,0)*(Físico!M127)),0)</f>
        <v>0</v>
      </c>
      <c r="O127">
        <f>IFERROR((VLOOKUP($A127,delibe,12,0)*(Físico!N127)),0)</f>
        <v>0</v>
      </c>
      <c r="P127">
        <f>IFERROR((VLOOKUP($A127,delibe,12,0)*(Físico!O127)),0)</f>
        <v>0</v>
      </c>
      <c r="Q127">
        <f>IFERROR((VLOOKUP($A127,delibe,12,0)*(Físico!P127)),0)</f>
        <v>0</v>
      </c>
      <c r="R127">
        <f>IFERROR((VLOOKUP($A127,delibe,12,0)*(Físico!Q127)),0)</f>
        <v>0</v>
      </c>
      <c r="S127">
        <f>IFERROR((VLOOKUP($A127,delibe,12,0)*(Físico!R127)),0)</f>
        <v>0</v>
      </c>
      <c r="T127">
        <f>IFERROR((VLOOKUP($A127,delibe,12,0)*(Físico!S127)),0)</f>
        <v>0</v>
      </c>
      <c r="U127">
        <f>IFERROR((VLOOKUP($A127,delibe,12,0)*(Físico!T127)),0)</f>
        <v>0</v>
      </c>
      <c r="V127">
        <f>IFERROR((VLOOKUP($A127,delibe,12,0)*(Físico!U127)),0)</f>
        <v>0</v>
      </c>
      <c r="W127">
        <f>IFERROR((VLOOKUP($A127,delibe,12,0)*(Físico!V127)),0)</f>
        <v>0</v>
      </c>
      <c r="X127">
        <f>IFERROR((VLOOKUP($A127,delibe,12,0)*(Físico!W127)),0)</f>
        <v>0</v>
      </c>
      <c r="Y127">
        <f>IFERROR((VLOOKUP($A127,delibe,12,0)*(Físico!X127)),0)</f>
        <v>0</v>
      </c>
      <c r="Z127">
        <f>IFERROR((VLOOKUP($A127,delibe,12,0)*(Físico!Y127)),0)</f>
        <v>0</v>
      </c>
      <c r="AA127">
        <f>IFERROR((VLOOKUP($A127,delibe,12,0)*(Físico!Z127)),0)</f>
        <v>0</v>
      </c>
      <c r="AB127">
        <f>IFERROR((VLOOKUP($A127,delibe,12,0)*(Físico!AA127)),0)</f>
        <v>0</v>
      </c>
      <c r="AC127" s="1">
        <f t="shared" si="3"/>
        <v>0</v>
      </c>
    </row>
    <row r="128" spans="1:29" x14ac:dyDescent="0.25">
      <c r="A128">
        <f t="shared" si="2"/>
        <v>415020050</v>
      </c>
      <c r="B128" t="s">
        <v>118</v>
      </c>
      <c r="C128">
        <f>IFERROR((VLOOKUP($A128,delibe,12,0)*(Físico!B128)),0)</f>
        <v>0</v>
      </c>
      <c r="D128">
        <f>IFERROR((VLOOKUP($A128,delibe,12,0)*(Físico!C128)),0)</f>
        <v>0</v>
      </c>
      <c r="E128">
        <f>IFERROR((VLOOKUP($A128,delibe,12,0)*(Físico!D128)),0)</f>
        <v>0</v>
      </c>
      <c r="F128">
        <f>IFERROR((VLOOKUP($A128,delibe,12,0)*(Físico!E128)),0)</f>
        <v>0</v>
      </c>
      <c r="G128">
        <f>IFERROR((VLOOKUP($A128,delibe,12,0)*(Físico!F128)),0)</f>
        <v>0</v>
      </c>
      <c r="H128">
        <f>IFERROR((VLOOKUP($A128,delibe,12,0)*(Físico!G128)),0)</f>
        <v>0</v>
      </c>
      <c r="I128">
        <f>IFERROR((VLOOKUP($A128,delibe,12,0)*(Físico!H128)),0)</f>
        <v>0</v>
      </c>
      <c r="J128">
        <f>IFERROR((VLOOKUP($A128,delibe,12,0)*(Físico!I128)),0)</f>
        <v>0</v>
      </c>
      <c r="K128">
        <f>IFERROR((VLOOKUP($A128,delibe,12,0)*(Físico!J128)),0)</f>
        <v>0</v>
      </c>
      <c r="L128">
        <f>IFERROR((VLOOKUP($A128,delibe,12,0)*(Físico!K128)),0)</f>
        <v>0</v>
      </c>
      <c r="M128">
        <f>IFERROR((VLOOKUP($A128,delibe,12,0)*(Físico!L128)),0)</f>
        <v>0</v>
      </c>
      <c r="N128">
        <f>IFERROR((VLOOKUP($A128,delibe,12,0)*(Físico!M128)),0)</f>
        <v>0</v>
      </c>
      <c r="O128">
        <f>IFERROR((VLOOKUP($A128,delibe,12,0)*(Físico!N128)),0)</f>
        <v>0</v>
      </c>
      <c r="P128">
        <f>IFERROR((VLOOKUP($A128,delibe,12,0)*(Físico!O128)),0)</f>
        <v>0</v>
      </c>
      <c r="Q128">
        <f>IFERROR((VLOOKUP($A128,delibe,12,0)*(Físico!P128)),0)</f>
        <v>0</v>
      </c>
      <c r="R128">
        <f>IFERROR((VLOOKUP($A128,delibe,12,0)*(Físico!Q128)),0)</f>
        <v>0</v>
      </c>
      <c r="S128">
        <f>IFERROR((VLOOKUP($A128,delibe,12,0)*(Físico!R128)),0)</f>
        <v>0</v>
      </c>
      <c r="T128">
        <f>IFERROR((VLOOKUP($A128,delibe,12,0)*(Físico!S128)),0)</f>
        <v>0</v>
      </c>
      <c r="U128">
        <f>IFERROR((VLOOKUP($A128,delibe,12,0)*(Físico!T128)),0)</f>
        <v>0</v>
      </c>
      <c r="V128">
        <f>IFERROR((VLOOKUP($A128,delibe,12,0)*(Físico!U128)),0)</f>
        <v>0</v>
      </c>
      <c r="W128">
        <f>IFERROR((VLOOKUP($A128,delibe,12,0)*(Físico!V128)),0)</f>
        <v>0</v>
      </c>
      <c r="X128">
        <f>IFERROR((VLOOKUP($A128,delibe,12,0)*(Físico!W128)),0)</f>
        <v>0</v>
      </c>
      <c r="Y128">
        <f>IFERROR((VLOOKUP($A128,delibe,12,0)*(Físico!X128)),0)</f>
        <v>0</v>
      </c>
      <c r="Z128">
        <f>IFERROR((VLOOKUP($A128,delibe,12,0)*(Físico!Y128)),0)</f>
        <v>0</v>
      </c>
      <c r="AA128">
        <f>IFERROR((VLOOKUP($A128,delibe,12,0)*(Físico!Z128)),0)</f>
        <v>0</v>
      </c>
      <c r="AB128">
        <f>IFERROR((VLOOKUP($A128,delibe,12,0)*(Físico!AA128)),0)</f>
        <v>0</v>
      </c>
      <c r="AC128" s="1">
        <f t="shared" si="3"/>
        <v>0</v>
      </c>
    </row>
    <row r="129" spans="1:29" x14ac:dyDescent="0.25">
      <c r="A129">
        <f t="shared" si="2"/>
        <v>415020069</v>
      </c>
      <c r="B129" t="s">
        <v>119</v>
      </c>
      <c r="C129">
        <f>IFERROR((VLOOKUP($A129,delibe,12,0)*(Físico!B129)),0)</f>
        <v>0</v>
      </c>
      <c r="D129">
        <f>IFERROR((VLOOKUP($A129,delibe,12,0)*(Físico!C129)),0)</f>
        <v>0</v>
      </c>
      <c r="E129">
        <f>IFERROR((VLOOKUP($A129,delibe,12,0)*(Físico!D129)),0)</f>
        <v>0</v>
      </c>
      <c r="F129">
        <f>IFERROR((VLOOKUP($A129,delibe,12,0)*(Físico!E129)),0)</f>
        <v>0</v>
      </c>
      <c r="G129">
        <f>IFERROR((VLOOKUP($A129,delibe,12,0)*(Físico!F129)),0)</f>
        <v>0</v>
      </c>
      <c r="H129">
        <f>IFERROR((VLOOKUP($A129,delibe,12,0)*(Físico!G129)),0)</f>
        <v>0</v>
      </c>
      <c r="I129">
        <f>IFERROR((VLOOKUP($A129,delibe,12,0)*(Físico!H129)),0)</f>
        <v>0</v>
      </c>
      <c r="J129">
        <f>IFERROR((VLOOKUP($A129,delibe,12,0)*(Físico!I129)),0)</f>
        <v>0</v>
      </c>
      <c r="K129">
        <f>IFERROR((VLOOKUP($A129,delibe,12,0)*(Físico!J129)),0)</f>
        <v>0</v>
      </c>
      <c r="L129">
        <f>IFERROR((VLOOKUP($A129,delibe,12,0)*(Físico!K129)),0)</f>
        <v>0</v>
      </c>
      <c r="M129">
        <f>IFERROR((VLOOKUP($A129,delibe,12,0)*(Físico!L129)),0)</f>
        <v>0</v>
      </c>
      <c r="N129">
        <f>IFERROR((VLOOKUP($A129,delibe,12,0)*(Físico!M129)),0)</f>
        <v>0</v>
      </c>
      <c r="O129">
        <f>IFERROR((VLOOKUP($A129,delibe,12,0)*(Físico!N129)),0)</f>
        <v>0</v>
      </c>
      <c r="P129">
        <f>IFERROR((VLOOKUP($A129,delibe,12,0)*(Físico!O129)),0)</f>
        <v>0</v>
      </c>
      <c r="Q129">
        <f>IFERROR((VLOOKUP($A129,delibe,12,0)*(Físico!P129)),0)</f>
        <v>0</v>
      </c>
      <c r="R129">
        <f>IFERROR((VLOOKUP($A129,delibe,12,0)*(Físico!Q129)),0)</f>
        <v>0</v>
      </c>
      <c r="S129">
        <f>IFERROR((VLOOKUP($A129,delibe,12,0)*(Físico!R129)),0)</f>
        <v>0</v>
      </c>
      <c r="T129">
        <f>IFERROR((VLOOKUP($A129,delibe,12,0)*(Físico!S129)),0)</f>
        <v>0</v>
      </c>
      <c r="U129">
        <f>IFERROR((VLOOKUP($A129,delibe,12,0)*(Físico!T129)),0)</f>
        <v>0</v>
      </c>
      <c r="V129">
        <f>IFERROR((VLOOKUP($A129,delibe,12,0)*(Físico!U129)),0)</f>
        <v>0</v>
      </c>
      <c r="W129">
        <f>IFERROR((VLOOKUP($A129,delibe,12,0)*(Físico!V129)),0)</f>
        <v>0</v>
      </c>
      <c r="X129">
        <f>IFERROR((VLOOKUP($A129,delibe,12,0)*(Físico!W129)),0)</f>
        <v>0</v>
      </c>
      <c r="Y129">
        <f>IFERROR((VLOOKUP($A129,delibe,12,0)*(Físico!X129)),0)</f>
        <v>0</v>
      </c>
      <c r="Z129">
        <f>IFERROR((VLOOKUP($A129,delibe,12,0)*(Físico!Y129)),0)</f>
        <v>0</v>
      </c>
      <c r="AA129">
        <f>IFERROR((VLOOKUP($A129,delibe,12,0)*(Físico!Z129)),0)</f>
        <v>0</v>
      </c>
      <c r="AB129">
        <f>IFERROR((VLOOKUP($A129,delibe,12,0)*(Físico!AA129)),0)</f>
        <v>0</v>
      </c>
      <c r="AC129" s="1">
        <f t="shared" si="3"/>
        <v>0</v>
      </c>
    </row>
    <row r="130" spans="1:29" x14ac:dyDescent="0.25">
      <c r="A130">
        <f t="shared" si="2"/>
        <v>416010075</v>
      </c>
      <c r="B130" t="s">
        <v>120</v>
      </c>
      <c r="C130">
        <f>IFERROR((VLOOKUP($A130,delibe,12,0)*(Físico!B130)),0)</f>
        <v>0</v>
      </c>
      <c r="D130">
        <f>IFERROR((VLOOKUP($A130,delibe,12,0)*(Físico!C130)),0)</f>
        <v>0</v>
      </c>
      <c r="E130">
        <f>IFERROR((VLOOKUP($A130,delibe,12,0)*(Físico!D130)),0)</f>
        <v>0</v>
      </c>
      <c r="F130">
        <f>IFERROR((VLOOKUP($A130,delibe,12,0)*(Físico!E130)),0)</f>
        <v>0</v>
      </c>
      <c r="G130">
        <f>IFERROR((VLOOKUP($A130,delibe,12,0)*(Físico!F130)),0)</f>
        <v>0</v>
      </c>
      <c r="H130">
        <f>IFERROR((VLOOKUP($A130,delibe,12,0)*(Físico!G130)),0)</f>
        <v>0</v>
      </c>
      <c r="I130">
        <f>IFERROR((VLOOKUP($A130,delibe,12,0)*(Físico!H130)),0)</f>
        <v>0</v>
      </c>
      <c r="J130">
        <f>IFERROR((VLOOKUP($A130,delibe,12,0)*(Físico!I130)),0)</f>
        <v>0</v>
      </c>
      <c r="K130">
        <f>IFERROR((VLOOKUP($A130,delibe,12,0)*(Físico!J130)),0)</f>
        <v>0</v>
      </c>
      <c r="L130">
        <f>IFERROR((VLOOKUP($A130,delibe,12,0)*(Físico!K130)),0)</f>
        <v>0</v>
      </c>
      <c r="M130">
        <f>IFERROR((VLOOKUP($A130,delibe,12,0)*(Físico!L130)),0)</f>
        <v>0</v>
      </c>
      <c r="N130">
        <f>IFERROR((VLOOKUP($A130,delibe,12,0)*(Físico!M130)),0)</f>
        <v>0</v>
      </c>
      <c r="O130">
        <f>IFERROR((VLOOKUP($A130,delibe,12,0)*(Físico!N130)),0)</f>
        <v>0</v>
      </c>
      <c r="P130">
        <f>IFERROR((VLOOKUP($A130,delibe,12,0)*(Físico!O130)),0)</f>
        <v>0</v>
      </c>
      <c r="Q130">
        <f>IFERROR((VLOOKUP($A130,delibe,12,0)*(Físico!P130)),0)</f>
        <v>0</v>
      </c>
      <c r="R130">
        <f>IFERROR((VLOOKUP($A130,delibe,12,0)*(Físico!Q130)),0)</f>
        <v>0</v>
      </c>
      <c r="S130">
        <f>IFERROR((VLOOKUP($A130,delibe,12,0)*(Físico!R130)),0)</f>
        <v>0</v>
      </c>
      <c r="T130">
        <f>IFERROR((VLOOKUP($A130,delibe,12,0)*(Físico!S130)),0)</f>
        <v>0</v>
      </c>
      <c r="U130">
        <f>IFERROR((VLOOKUP($A130,delibe,12,0)*(Físico!T130)),0)</f>
        <v>0</v>
      </c>
      <c r="V130">
        <f>IFERROR((VLOOKUP($A130,delibe,12,0)*(Físico!U130)),0)</f>
        <v>0</v>
      </c>
      <c r="W130">
        <f>IFERROR((VLOOKUP($A130,delibe,12,0)*(Físico!V130)),0)</f>
        <v>0</v>
      </c>
      <c r="X130">
        <f>IFERROR((VLOOKUP($A130,delibe,12,0)*(Físico!W130)),0)</f>
        <v>0</v>
      </c>
      <c r="Y130">
        <f>IFERROR((VLOOKUP($A130,delibe,12,0)*(Físico!X130)),0)</f>
        <v>0</v>
      </c>
      <c r="Z130">
        <f>IFERROR((VLOOKUP($A130,delibe,12,0)*(Físico!Y130)),0)</f>
        <v>0</v>
      </c>
      <c r="AA130">
        <f>IFERROR((VLOOKUP($A130,delibe,12,0)*(Físico!Z130)),0)</f>
        <v>0</v>
      </c>
      <c r="AB130">
        <f>IFERROR((VLOOKUP($A130,delibe,12,0)*(Físico!AA130)),0)</f>
        <v>0</v>
      </c>
      <c r="AC130" s="1">
        <f t="shared" si="3"/>
        <v>0</v>
      </c>
    </row>
    <row r="131" spans="1:29" x14ac:dyDescent="0.25">
      <c r="A131">
        <f t="shared" ref="A131:A148" si="4">LEFT(B131,10)*1</f>
        <v>416010130</v>
      </c>
      <c r="B131" t="s">
        <v>121</v>
      </c>
      <c r="C131">
        <f>IFERROR((VLOOKUP($A131,delibe,12,0)*(Físico!B131)),0)</f>
        <v>0</v>
      </c>
      <c r="D131">
        <f>IFERROR((VLOOKUP($A131,delibe,12,0)*(Físico!C131)),0)</f>
        <v>0</v>
      </c>
      <c r="E131">
        <f>IFERROR((VLOOKUP($A131,delibe,12,0)*(Físico!D131)),0)</f>
        <v>0</v>
      </c>
      <c r="F131">
        <f>IFERROR((VLOOKUP($A131,delibe,12,0)*(Físico!E131)),0)</f>
        <v>0</v>
      </c>
      <c r="G131">
        <f>IFERROR((VLOOKUP($A131,delibe,12,0)*(Físico!F131)),0)</f>
        <v>0</v>
      </c>
      <c r="H131">
        <f>IFERROR((VLOOKUP($A131,delibe,12,0)*(Físico!G131)),0)</f>
        <v>0</v>
      </c>
      <c r="I131">
        <f>IFERROR((VLOOKUP($A131,delibe,12,0)*(Físico!H131)),0)</f>
        <v>0</v>
      </c>
      <c r="J131">
        <f>IFERROR((VLOOKUP($A131,delibe,12,0)*(Físico!I131)),0)</f>
        <v>0</v>
      </c>
      <c r="K131">
        <f>IFERROR((VLOOKUP($A131,delibe,12,0)*(Físico!J131)),0)</f>
        <v>0</v>
      </c>
      <c r="L131">
        <f>IFERROR((VLOOKUP($A131,delibe,12,0)*(Físico!K131)),0)</f>
        <v>0</v>
      </c>
      <c r="M131">
        <f>IFERROR((VLOOKUP($A131,delibe,12,0)*(Físico!L131)),0)</f>
        <v>0</v>
      </c>
      <c r="N131">
        <f>IFERROR((VLOOKUP($A131,delibe,12,0)*(Físico!M131)),0)</f>
        <v>0</v>
      </c>
      <c r="O131">
        <f>IFERROR((VLOOKUP($A131,delibe,12,0)*(Físico!N131)),0)</f>
        <v>0</v>
      </c>
      <c r="P131">
        <f>IFERROR((VLOOKUP($A131,delibe,12,0)*(Físico!O131)),0)</f>
        <v>0</v>
      </c>
      <c r="Q131">
        <f>IFERROR((VLOOKUP($A131,delibe,12,0)*(Físico!P131)),0)</f>
        <v>0</v>
      </c>
      <c r="R131">
        <f>IFERROR((VLOOKUP($A131,delibe,12,0)*(Físico!Q131)),0)</f>
        <v>0</v>
      </c>
      <c r="S131">
        <f>IFERROR((VLOOKUP($A131,delibe,12,0)*(Físico!R131)),0)</f>
        <v>0</v>
      </c>
      <c r="T131">
        <f>IFERROR((VLOOKUP($A131,delibe,12,0)*(Físico!S131)),0)</f>
        <v>0</v>
      </c>
      <c r="U131">
        <f>IFERROR((VLOOKUP($A131,delibe,12,0)*(Físico!T131)),0)</f>
        <v>0</v>
      </c>
      <c r="V131">
        <f>IFERROR((VLOOKUP($A131,delibe,12,0)*(Físico!U131)),0)</f>
        <v>0</v>
      </c>
      <c r="W131">
        <f>IFERROR((VLOOKUP($A131,delibe,12,0)*(Físico!V131)),0)</f>
        <v>0</v>
      </c>
      <c r="X131">
        <f>IFERROR((VLOOKUP($A131,delibe,12,0)*(Físico!W131)),0)</f>
        <v>0</v>
      </c>
      <c r="Y131">
        <f>IFERROR((VLOOKUP($A131,delibe,12,0)*(Físico!X131)),0)</f>
        <v>0</v>
      </c>
      <c r="Z131">
        <f>IFERROR((VLOOKUP($A131,delibe,12,0)*(Físico!Y131)),0)</f>
        <v>0</v>
      </c>
      <c r="AA131">
        <f>IFERROR((VLOOKUP($A131,delibe,12,0)*(Físico!Z131)),0)</f>
        <v>0</v>
      </c>
      <c r="AB131">
        <f>IFERROR((VLOOKUP($A131,delibe,12,0)*(Físico!AA131)),0)</f>
        <v>0</v>
      </c>
      <c r="AC131" s="1">
        <f t="shared" ref="AC131:AC148" si="5">SUM(C131:AB131)</f>
        <v>0</v>
      </c>
    </row>
    <row r="132" spans="1:29" x14ac:dyDescent="0.25">
      <c r="A132">
        <f t="shared" si="4"/>
        <v>416010172</v>
      </c>
      <c r="B132" t="s">
        <v>170</v>
      </c>
      <c r="C132">
        <f>IFERROR((VLOOKUP($A132,delibe,12,0)*(Físico!B132)),0)</f>
        <v>0</v>
      </c>
      <c r="D132">
        <f>IFERROR((VLOOKUP($A132,delibe,12,0)*(Físico!C132)),0)</f>
        <v>0</v>
      </c>
      <c r="E132">
        <f>IFERROR((VLOOKUP($A132,delibe,12,0)*(Físico!D132)),0)</f>
        <v>0</v>
      </c>
      <c r="F132">
        <f>IFERROR((VLOOKUP($A132,delibe,12,0)*(Físico!E132)),0)</f>
        <v>0</v>
      </c>
      <c r="G132">
        <f>IFERROR((VLOOKUP($A132,delibe,12,0)*(Físico!F132)),0)</f>
        <v>0</v>
      </c>
      <c r="H132">
        <f>IFERROR((VLOOKUP($A132,delibe,12,0)*(Físico!G132)),0)</f>
        <v>0</v>
      </c>
      <c r="I132">
        <f>IFERROR((VLOOKUP($A132,delibe,12,0)*(Físico!H132)),0)</f>
        <v>0</v>
      </c>
      <c r="J132">
        <f>IFERROR((VLOOKUP($A132,delibe,12,0)*(Físico!I132)),0)</f>
        <v>0</v>
      </c>
      <c r="K132">
        <f>IFERROR((VLOOKUP($A132,delibe,12,0)*(Físico!J132)),0)</f>
        <v>0</v>
      </c>
      <c r="L132">
        <f>IFERROR((VLOOKUP($A132,delibe,12,0)*(Físico!K132)),0)</f>
        <v>0</v>
      </c>
      <c r="M132">
        <f>IFERROR((VLOOKUP($A132,delibe,12,0)*(Físico!L132)),0)</f>
        <v>0</v>
      </c>
      <c r="N132">
        <f>IFERROR((VLOOKUP($A132,delibe,12,0)*(Físico!M132)),0)</f>
        <v>0</v>
      </c>
      <c r="O132">
        <f>IFERROR((VLOOKUP($A132,delibe,12,0)*(Físico!N132)),0)</f>
        <v>0</v>
      </c>
      <c r="P132">
        <f>IFERROR((VLOOKUP($A132,delibe,12,0)*(Físico!O132)),0)</f>
        <v>0</v>
      </c>
      <c r="Q132">
        <f>IFERROR((VLOOKUP($A132,delibe,12,0)*(Físico!P132)),0)</f>
        <v>0</v>
      </c>
      <c r="R132">
        <f>IFERROR((VLOOKUP($A132,delibe,12,0)*(Físico!Q132)),0)</f>
        <v>0</v>
      </c>
      <c r="S132">
        <f>IFERROR((VLOOKUP($A132,delibe,12,0)*(Físico!R132)),0)</f>
        <v>0</v>
      </c>
      <c r="T132">
        <f>IFERROR((VLOOKUP($A132,delibe,12,0)*(Físico!S132)),0)</f>
        <v>0</v>
      </c>
      <c r="U132">
        <f>IFERROR((VLOOKUP($A132,delibe,12,0)*(Físico!T132)),0)</f>
        <v>0</v>
      </c>
      <c r="V132">
        <f>IFERROR((VLOOKUP($A132,delibe,12,0)*(Físico!U132)),0)</f>
        <v>0</v>
      </c>
      <c r="W132">
        <f>IFERROR((VLOOKUP($A132,delibe,12,0)*(Físico!V132)),0)</f>
        <v>0</v>
      </c>
      <c r="X132">
        <f>IFERROR((VLOOKUP($A132,delibe,12,0)*(Físico!W132)),0)</f>
        <v>0</v>
      </c>
      <c r="Y132">
        <f>IFERROR((VLOOKUP($A132,delibe,12,0)*(Físico!X132)),0)</f>
        <v>0</v>
      </c>
      <c r="Z132">
        <f>IFERROR((VLOOKUP($A132,delibe,12,0)*(Físico!Y132)),0)</f>
        <v>0</v>
      </c>
      <c r="AA132">
        <f>IFERROR((VLOOKUP($A132,delibe,12,0)*(Físico!Z132)),0)</f>
        <v>0</v>
      </c>
      <c r="AB132">
        <f>IFERROR((VLOOKUP($A132,delibe,12,0)*(Físico!AA132)),0)</f>
        <v>0</v>
      </c>
      <c r="AC132" s="1">
        <f t="shared" si="5"/>
        <v>0</v>
      </c>
    </row>
    <row r="133" spans="1:29" x14ac:dyDescent="0.25">
      <c r="A133">
        <f t="shared" si="4"/>
        <v>416010210</v>
      </c>
      <c r="B133" t="s">
        <v>122</v>
      </c>
      <c r="C133">
        <f>IFERROR((VLOOKUP($A133,delibe,12,0)*(Físico!B133)),0)</f>
        <v>0</v>
      </c>
      <c r="D133">
        <f>IFERROR((VLOOKUP($A133,delibe,12,0)*(Físico!C133)),0)</f>
        <v>0</v>
      </c>
      <c r="E133">
        <f>IFERROR((VLOOKUP($A133,delibe,12,0)*(Físico!D133)),0)</f>
        <v>0</v>
      </c>
      <c r="F133">
        <f>IFERROR((VLOOKUP($A133,delibe,12,0)*(Físico!E133)),0)</f>
        <v>0</v>
      </c>
      <c r="G133">
        <f>IFERROR((VLOOKUP($A133,delibe,12,0)*(Físico!F133)),0)</f>
        <v>0</v>
      </c>
      <c r="H133">
        <f>IFERROR((VLOOKUP($A133,delibe,12,0)*(Físico!G133)),0)</f>
        <v>0</v>
      </c>
      <c r="I133">
        <f>IFERROR((VLOOKUP($A133,delibe,12,0)*(Físico!H133)),0)</f>
        <v>0</v>
      </c>
      <c r="J133">
        <f>IFERROR((VLOOKUP($A133,delibe,12,0)*(Físico!I133)),0)</f>
        <v>0</v>
      </c>
      <c r="K133">
        <f>IFERROR((VLOOKUP($A133,delibe,12,0)*(Físico!J133)),0)</f>
        <v>0</v>
      </c>
      <c r="L133">
        <f>IFERROR((VLOOKUP($A133,delibe,12,0)*(Físico!K133)),0)</f>
        <v>0</v>
      </c>
      <c r="M133">
        <f>IFERROR((VLOOKUP($A133,delibe,12,0)*(Físico!L133)),0)</f>
        <v>0</v>
      </c>
      <c r="N133">
        <f>IFERROR((VLOOKUP($A133,delibe,12,0)*(Físico!M133)),0)</f>
        <v>0</v>
      </c>
      <c r="O133">
        <f>IFERROR((VLOOKUP($A133,delibe,12,0)*(Físico!N133)),0)</f>
        <v>0</v>
      </c>
      <c r="P133">
        <f>IFERROR((VLOOKUP($A133,delibe,12,0)*(Físico!O133)),0)</f>
        <v>0</v>
      </c>
      <c r="Q133">
        <f>IFERROR((VLOOKUP($A133,delibe,12,0)*(Físico!P133)),0)</f>
        <v>0</v>
      </c>
      <c r="R133">
        <f>IFERROR((VLOOKUP($A133,delibe,12,0)*(Físico!Q133)),0)</f>
        <v>0</v>
      </c>
      <c r="S133">
        <f>IFERROR((VLOOKUP($A133,delibe,12,0)*(Físico!R133)),0)</f>
        <v>0</v>
      </c>
      <c r="T133">
        <f>IFERROR((VLOOKUP($A133,delibe,12,0)*(Físico!S133)),0)</f>
        <v>0</v>
      </c>
      <c r="U133">
        <f>IFERROR((VLOOKUP($A133,delibe,12,0)*(Físico!T133)),0)</f>
        <v>0</v>
      </c>
      <c r="V133">
        <f>IFERROR((VLOOKUP($A133,delibe,12,0)*(Físico!U133)),0)</f>
        <v>0</v>
      </c>
      <c r="W133">
        <f>IFERROR((VLOOKUP($A133,delibe,12,0)*(Físico!V133)),0)</f>
        <v>0</v>
      </c>
      <c r="X133">
        <f>IFERROR((VLOOKUP($A133,delibe,12,0)*(Físico!W133)),0)</f>
        <v>0</v>
      </c>
      <c r="Y133">
        <f>IFERROR((VLOOKUP($A133,delibe,12,0)*(Físico!X133)),0)</f>
        <v>0</v>
      </c>
      <c r="Z133">
        <f>IFERROR((VLOOKUP($A133,delibe,12,0)*(Físico!Y133)),0)</f>
        <v>0</v>
      </c>
      <c r="AA133">
        <f>IFERROR((VLOOKUP($A133,delibe,12,0)*(Físico!Z133)),0)</f>
        <v>0</v>
      </c>
      <c r="AB133">
        <f>IFERROR((VLOOKUP($A133,delibe,12,0)*(Físico!AA133)),0)</f>
        <v>0</v>
      </c>
      <c r="AC133" s="1">
        <f t="shared" si="5"/>
        <v>0</v>
      </c>
    </row>
    <row r="134" spans="1:29" x14ac:dyDescent="0.25">
      <c r="A134">
        <f t="shared" si="4"/>
        <v>416020178</v>
      </c>
      <c r="B134" t="s">
        <v>171</v>
      </c>
      <c r="C134">
        <f>IFERROR((VLOOKUP($A134,delibe,12,0)*(Físico!B134)),0)</f>
        <v>0</v>
      </c>
      <c r="D134">
        <f>IFERROR((VLOOKUP($A134,delibe,12,0)*(Físico!C134)),0)</f>
        <v>0</v>
      </c>
      <c r="E134">
        <f>IFERROR((VLOOKUP($A134,delibe,12,0)*(Físico!D134)),0)</f>
        <v>0</v>
      </c>
      <c r="F134">
        <f>IFERROR((VLOOKUP($A134,delibe,12,0)*(Físico!E134)),0)</f>
        <v>0</v>
      </c>
      <c r="G134">
        <f>IFERROR((VLOOKUP($A134,delibe,12,0)*(Físico!F134)),0)</f>
        <v>0</v>
      </c>
      <c r="H134">
        <f>IFERROR((VLOOKUP($A134,delibe,12,0)*(Físico!G134)),0)</f>
        <v>0</v>
      </c>
      <c r="I134">
        <f>IFERROR((VLOOKUP($A134,delibe,12,0)*(Físico!H134)),0)</f>
        <v>0</v>
      </c>
      <c r="J134">
        <f>IFERROR((VLOOKUP($A134,delibe,12,0)*(Físico!I134)),0)</f>
        <v>0</v>
      </c>
      <c r="K134">
        <f>IFERROR((VLOOKUP($A134,delibe,12,0)*(Físico!J134)),0)</f>
        <v>0</v>
      </c>
      <c r="L134">
        <f>IFERROR((VLOOKUP($A134,delibe,12,0)*(Físico!K134)),0)</f>
        <v>0</v>
      </c>
      <c r="M134">
        <f>IFERROR((VLOOKUP($A134,delibe,12,0)*(Físico!L134)),0)</f>
        <v>0</v>
      </c>
      <c r="N134">
        <f>IFERROR((VLOOKUP($A134,delibe,12,0)*(Físico!M134)),0)</f>
        <v>0</v>
      </c>
      <c r="O134">
        <f>IFERROR((VLOOKUP($A134,delibe,12,0)*(Físico!N134)),0)</f>
        <v>0</v>
      </c>
      <c r="P134">
        <f>IFERROR((VLOOKUP($A134,delibe,12,0)*(Físico!O134)),0)</f>
        <v>0</v>
      </c>
      <c r="Q134">
        <f>IFERROR((VLOOKUP($A134,delibe,12,0)*(Físico!P134)),0)</f>
        <v>0</v>
      </c>
      <c r="R134">
        <f>IFERROR((VLOOKUP($A134,delibe,12,0)*(Físico!Q134)),0)</f>
        <v>0</v>
      </c>
      <c r="S134">
        <f>IFERROR((VLOOKUP($A134,delibe,12,0)*(Físico!R134)),0)</f>
        <v>0</v>
      </c>
      <c r="T134">
        <f>IFERROR((VLOOKUP($A134,delibe,12,0)*(Físico!S134)),0)</f>
        <v>0</v>
      </c>
      <c r="U134">
        <f>IFERROR((VLOOKUP($A134,delibe,12,0)*(Físico!T134)),0)</f>
        <v>0</v>
      </c>
      <c r="V134">
        <f>IFERROR((VLOOKUP($A134,delibe,12,0)*(Físico!U134)),0)</f>
        <v>0</v>
      </c>
      <c r="W134">
        <f>IFERROR((VLOOKUP($A134,delibe,12,0)*(Físico!V134)),0)</f>
        <v>0</v>
      </c>
      <c r="X134">
        <f>IFERROR((VLOOKUP($A134,delibe,12,0)*(Físico!W134)),0)</f>
        <v>0</v>
      </c>
      <c r="Y134">
        <f>IFERROR((VLOOKUP($A134,delibe,12,0)*(Físico!X134)),0)</f>
        <v>0</v>
      </c>
      <c r="Z134">
        <f>IFERROR((VLOOKUP($A134,delibe,12,0)*(Físico!Y134)),0)</f>
        <v>0</v>
      </c>
      <c r="AA134">
        <f>IFERROR((VLOOKUP($A134,delibe,12,0)*(Físico!Z134)),0)</f>
        <v>0</v>
      </c>
      <c r="AB134">
        <f>IFERROR((VLOOKUP($A134,delibe,12,0)*(Físico!AA134)),0)</f>
        <v>0</v>
      </c>
      <c r="AC134" s="1">
        <f t="shared" si="5"/>
        <v>0</v>
      </c>
    </row>
    <row r="135" spans="1:29" x14ac:dyDescent="0.25">
      <c r="A135">
        <f t="shared" si="4"/>
        <v>416020216</v>
      </c>
      <c r="B135" t="s">
        <v>123</v>
      </c>
      <c r="C135">
        <f>IFERROR((VLOOKUP($A135,delibe,12,0)*(Físico!B135)),0)</f>
        <v>0</v>
      </c>
      <c r="D135">
        <f>IFERROR((VLOOKUP($A135,delibe,12,0)*(Físico!C135)),0)</f>
        <v>0</v>
      </c>
      <c r="E135">
        <f>IFERROR((VLOOKUP($A135,delibe,12,0)*(Físico!D135)),0)</f>
        <v>0</v>
      </c>
      <c r="F135">
        <f>IFERROR((VLOOKUP($A135,delibe,12,0)*(Físico!E135)),0)</f>
        <v>0</v>
      </c>
      <c r="G135">
        <f>IFERROR((VLOOKUP($A135,delibe,12,0)*(Físico!F135)),0)</f>
        <v>0</v>
      </c>
      <c r="H135">
        <f>IFERROR((VLOOKUP($A135,delibe,12,0)*(Físico!G135)),0)</f>
        <v>0</v>
      </c>
      <c r="I135">
        <f>IFERROR((VLOOKUP($A135,delibe,12,0)*(Físico!H135)),0)</f>
        <v>0</v>
      </c>
      <c r="J135">
        <f>IFERROR((VLOOKUP($A135,delibe,12,0)*(Físico!I135)),0)</f>
        <v>0</v>
      </c>
      <c r="K135">
        <f>IFERROR((VLOOKUP($A135,delibe,12,0)*(Físico!J135)),0)</f>
        <v>0</v>
      </c>
      <c r="L135">
        <f>IFERROR((VLOOKUP($A135,delibe,12,0)*(Físico!K135)),0)</f>
        <v>0</v>
      </c>
      <c r="M135">
        <f>IFERROR((VLOOKUP($A135,delibe,12,0)*(Físico!L135)),0)</f>
        <v>0</v>
      </c>
      <c r="N135">
        <f>IFERROR((VLOOKUP($A135,delibe,12,0)*(Físico!M135)),0)</f>
        <v>0</v>
      </c>
      <c r="O135">
        <f>IFERROR((VLOOKUP($A135,delibe,12,0)*(Físico!N135)),0)</f>
        <v>0</v>
      </c>
      <c r="P135">
        <f>IFERROR((VLOOKUP($A135,delibe,12,0)*(Físico!O135)),0)</f>
        <v>0</v>
      </c>
      <c r="Q135">
        <f>IFERROR((VLOOKUP($A135,delibe,12,0)*(Físico!P135)),0)</f>
        <v>0</v>
      </c>
      <c r="R135">
        <f>IFERROR((VLOOKUP($A135,delibe,12,0)*(Físico!Q135)),0)</f>
        <v>0</v>
      </c>
      <c r="S135">
        <f>IFERROR((VLOOKUP($A135,delibe,12,0)*(Físico!R135)),0)</f>
        <v>0</v>
      </c>
      <c r="T135">
        <f>IFERROR((VLOOKUP($A135,delibe,12,0)*(Físico!S135)),0)</f>
        <v>0</v>
      </c>
      <c r="U135">
        <f>IFERROR((VLOOKUP($A135,delibe,12,0)*(Físico!T135)),0)</f>
        <v>0</v>
      </c>
      <c r="V135">
        <f>IFERROR((VLOOKUP($A135,delibe,12,0)*(Físico!U135)),0)</f>
        <v>0</v>
      </c>
      <c r="W135">
        <f>IFERROR((VLOOKUP($A135,delibe,12,0)*(Físico!V135)),0)</f>
        <v>0</v>
      </c>
      <c r="X135">
        <f>IFERROR((VLOOKUP($A135,delibe,12,0)*(Físico!W135)),0)</f>
        <v>0</v>
      </c>
      <c r="Y135">
        <f>IFERROR((VLOOKUP($A135,delibe,12,0)*(Físico!X135)),0)</f>
        <v>0</v>
      </c>
      <c r="Z135">
        <f>IFERROR((VLOOKUP($A135,delibe,12,0)*(Físico!Y135)),0)</f>
        <v>0</v>
      </c>
      <c r="AA135">
        <f>IFERROR((VLOOKUP($A135,delibe,12,0)*(Físico!Z135)),0)</f>
        <v>0</v>
      </c>
      <c r="AB135">
        <f>IFERROR((VLOOKUP($A135,delibe,12,0)*(Físico!AA135)),0)</f>
        <v>0</v>
      </c>
      <c r="AC135" s="1">
        <f t="shared" si="5"/>
        <v>0</v>
      </c>
    </row>
    <row r="136" spans="1:29" x14ac:dyDescent="0.25">
      <c r="A136">
        <f t="shared" si="4"/>
        <v>416030068</v>
      </c>
      <c r="B136" t="s">
        <v>124</v>
      </c>
      <c r="C136">
        <f>IFERROR((VLOOKUP($A136,delibe,12,0)*(Físico!B136)),0)</f>
        <v>0</v>
      </c>
      <c r="D136">
        <f>IFERROR((VLOOKUP($A136,delibe,12,0)*(Físico!C136)),0)</f>
        <v>0</v>
      </c>
      <c r="E136">
        <f>IFERROR((VLOOKUP($A136,delibe,12,0)*(Físico!D136)),0)</f>
        <v>0</v>
      </c>
      <c r="F136">
        <f>IFERROR((VLOOKUP($A136,delibe,12,0)*(Físico!E136)),0)</f>
        <v>0</v>
      </c>
      <c r="G136">
        <f>IFERROR((VLOOKUP($A136,delibe,12,0)*(Físico!F136)),0)</f>
        <v>0</v>
      </c>
      <c r="H136">
        <f>IFERROR((VLOOKUP($A136,delibe,12,0)*(Físico!G136)),0)</f>
        <v>0</v>
      </c>
      <c r="I136">
        <f>IFERROR((VLOOKUP($A136,delibe,12,0)*(Físico!H136)),0)</f>
        <v>0</v>
      </c>
      <c r="J136">
        <f>IFERROR((VLOOKUP($A136,delibe,12,0)*(Físico!I136)),0)</f>
        <v>0</v>
      </c>
      <c r="K136">
        <f>IFERROR((VLOOKUP($A136,delibe,12,0)*(Físico!J136)),0)</f>
        <v>0</v>
      </c>
      <c r="L136">
        <f>IFERROR((VLOOKUP($A136,delibe,12,0)*(Físico!K136)),0)</f>
        <v>0</v>
      </c>
      <c r="M136">
        <f>IFERROR((VLOOKUP($A136,delibe,12,0)*(Físico!L136)),0)</f>
        <v>0</v>
      </c>
      <c r="N136">
        <f>IFERROR((VLOOKUP($A136,delibe,12,0)*(Físico!M136)),0)</f>
        <v>0</v>
      </c>
      <c r="O136">
        <f>IFERROR((VLOOKUP($A136,delibe,12,0)*(Físico!N136)),0)</f>
        <v>0</v>
      </c>
      <c r="P136">
        <f>IFERROR((VLOOKUP($A136,delibe,12,0)*(Físico!O136)),0)</f>
        <v>0</v>
      </c>
      <c r="Q136">
        <f>IFERROR((VLOOKUP($A136,delibe,12,0)*(Físico!P136)),0)</f>
        <v>0</v>
      </c>
      <c r="R136">
        <f>IFERROR((VLOOKUP($A136,delibe,12,0)*(Físico!Q136)),0)</f>
        <v>0</v>
      </c>
      <c r="S136">
        <f>IFERROR((VLOOKUP($A136,delibe,12,0)*(Físico!R136)),0)</f>
        <v>0</v>
      </c>
      <c r="T136">
        <f>IFERROR((VLOOKUP($A136,delibe,12,0)*(Físico!S136)),0)</f>
        <v>0</v>
      </c>
      <c r="U136">
        <f>IFERROR((VLOOKUP($A136,delibe,12,0)*(Físico!T136)),0)</f>
        <v>0</v>
      </c>
      <c r="V136">
        <f>IFERROR((VLOOKUP($A136,delibe,12,0)*(Físico!U136)),0)</f>
        <v>0</v>
      </c>
      <c r="W136">
        <f>IFERROR((VLOOKUP($A136,delibe,12,0)*(Físico!V136)),0)</f>
        <v>0</v>
      </c>
      <c r="X136">
        <f>IFERROR((VLOOKUP($A136,delibe,12,0)*(Físico!W136)),0)</f>
        <v>0</v>
      </c>
      <c r="Y136">
        <f>IFERROR((VLOOKUP($A136,delibe,12,0)*(Físico!X136)),0)</f>
        <v>0</v>
      </c>
      <c r="Z136">
        <f>IFERROR((VLOOKUP($A136,delibe,12,0)*(Físico!Y136)),0)</f>
        <v>0</v>
      </c>
      <c r="AA136">
        <f>IFERROR((VLOOKUP($A136,delibe,12,0)*(Físico!Z136)),0)</f>
        <v>0</v>
      </c>
      <c r="AB136">
        <f>IFERROR((VLOOKUP($A136,delibe,12,0)*(Físico!AA136)),0)</f>
        <v>0</v>
      </c>
      <c r="AC136" s="1">
        <f t="shared" si="5"/>
        <v>0</v>
      </c>
    </row>
    <row r="137" spans="1:29" x14ac:dyDescent="0.25">
      <c r="A137">
        <f t="shared" si="4"/>
        <v>416030092</v>
      </c>
      <c r="B137" t="s">
        <v>125</v>
      </c>
      <c r="C137">
        <f>IFERROR((VLOOKUP($A137,delibe,12,0)*(Físico!B137)),0)</f>
        <v>0</v>
      </c>
      <c r="D137">
        <f>IFERROR((VLOOKUP($A137,delibe,12,0)*(Físico!C137)),0)</f>
        <v>0</v>
      </c>
      <c r="E137">
        <f>IFERROR((VLOOKUP($A137,delibe,12,0)*(Físico!D137)),0)</f>
        <v>0</v>
      </c>
      <c r="F137">
        <f>IFERROR((VLOOKUP($A137,delibe,12,0)*(Físico!E137)),0)</f>
        <v>0</v>
      </c>
      <c r="G137">
        <f>IFERROR((VLOOKUP($A137,delibe,12,0)*(Físico!F137)),0)</f>
        <v>0</v>
      </c>
      <c r="H137">
        <f>IFERROR((VLOOKUP($A137,delibe,12,0)*(Físico!G137)),0)</f>
        <v>0</v>
      </c>
      <c r="I137">
        <f>IFERROR((VLOOKUP($A137,delibe,12,0)*(Físico!H137)),0)</f>
        <v>0</v>
      </c>
      <c r="J137">
        <f>IFERROR((VLOOKUP($A137,delibe,12,0)*(Físico!I137)),0)</f>
        <v>0</v>
      </c>
      <c r="K137">
        <f>IFERROR((VLOOKUP($A137,delibe,12,0)*(Físico!J137)),0)</f>
        <v>0</v>
      </c>
      <c r="L137">
        <f>IFERROR((VLOOKUP($A137,delibe,12,0)*(Físico!K137)),0)</f>
        <v>0</v>
      </c>
      <c r="M137">
        <f>IFERROR((VLOOKUP($A137,delibe,12,0)*(Físico!L137)),0)</f>
        <v>0</v>
      </c>
      <c r="N137">
        <f>IFERROR((VLOOKUP($A137,delibe,12,0)*(Físico!M137)),0)</f>
        <v>0</v>
      </c>
      <c r="O137">
        <f>IFERROR((VLOOKUP($A137,delibe,12,0)*(Físico!N137)),0)</f>
        <v>0</v>
      </c>
      <c r="P137">
        <f>IFERROR((VLOOKUP($A137,delibe,12,0)*(Físico!O137)),0)</f>
        <v>0</v>
      </c>
      <c r="Q137">
        <f>IFERROR((VLOOKUP($A137,delibe,12,0)*(Físico!P137)),0)</f>
        <v>0</v>
      </c>
      <c r="R137">
        <f>IFERROR((VLOOKUP($A137,delibe,12,0)*(Físico!Q137)),0)</f>
        <v>0</v>
      </c>
      <c r="S137">
        <f>IFERROR((VLOOKUP($A137,delibe,12,0)*(Físico!R137)),0)</f>
        <v>0</v>
      </c>
      <c r="T137">
        <f>IFERROR((VLOOKUP($A137,delibe,12,0)*(Físico!S137)),0)</f>
        <v>0</v>
      </c>
      <c r="U137">
        <f>IFERROR((VLOOKUP($A137,delibe,12,0)*(Físico!T137)),0)</f>
        <v>0</v>
      </c>
      <c r="V137">
        <f>IFERROR((VLOOKUP($A137,delibe,12,0)*(Físico!U137)),0)</f>
        <v>0</v>
      </c>
      <c r="W137">
        <f>IFERROR((VLOOKUP($A137,delibe,12,0)*(Físico!V137)),0)</f>
        <v>0</v>
      </c>
      <c r="X137">
        <f>IFERROR((VLOOKUP($A137,delibe,12,0)*(Físico!W137)),0)</f>
        <v>0</v>
      </c>
      <c r="Y137">
        <f>IFERROR((VLOOKUP($A137,delibe,12,0)*(Físico!X137)),0)</f>
        <v>0</v>
      </c>
      <c r="Z137">
        <f>IFERROR((VLOOKUP($A137,delibe,12,0)*(Físico!Y137)),0)</f>
        <v>0</v>
      </c>
      <c r="AA137">
        <f>IFERROR((VLOOKUP($A137,delibe,12,0)*(Físico!Z137)),0)</f>
        <v>0</v>
      </c>
      <c r="AB137">
        <f>IFERROR((VLOOKUP($A137,delibe,12,0)*(Físico!AA137)),0)</f>
        <v>0</v>
      </c>
      <c r="AC137" s="1">
        <f t="shared" si="5"/>
        <v>0</v>
      </c>
    </row>
    <row r="138" spans="1:29" x14ac:dyDescent="0.25">
      <c r="A138">
        <f t="shared" si="4"/>
        <v>416030270</v>
      </c>
      <c r="B138" t="s">
        <v>126</v>
      </c>
      <c r="C138">
        <f>IFERROR((VLOOKUP($A138,delibe,12,0)*(Físico!B138)),0)</f>
        <v>0</v>
      </c>
      <c r="D138">
        <f>IFERROR((VLOOKUP($A138,delibe,12,0)*(Físico!C138)),0)</f>
        <v>0</v>
      </c>
      <c r="E138">
        <f>IFERROR((VLOOKUP($A138,delibe,12,0)*(Físico!D138)),0)</f>
        <v>0</v>
      </c>
      <c r="F138">
        <f>IFERROR((VLOOKUP($A138,delibe,12,0)*(Físico!E138)),0)</f>
        <v>0</v>
      </c>
      <c r="G138">
        <f>IFERROR((VLOOKUP($A138,delibe,12,0)*(Físico!F138)),0)</f>
        <v>0</v>
      </c>
      <c r="H138">
        <f>IFERROR((VLOOKUP($A138,delibe,12,0)*(Físico!G138)),0)</f>
        <v>0</v>
      </c>
      <c r="I138">
        <f>IFERROR((VLOOKUP($A138,delibe,12,0)*(Físico!H138)),0)</f>
        <v>0</v>
      </c>
      <c r="J138">
        <f>IFERROR((VLOOKUP($A138,delibe,12,0)*(Físico!I138)),0)</f>
        <v>0</v>
      </c>
      <c r="K138">
        <f>IFERROR((VLOOKUP($A138,delibe,12,0)*(Físico!J138)),0)</f>
        <v>0</v>
      </c>
      <c r="L138">
        <f>IFERROR((VLOOKUP($A138,delibe,12,0)*(Físico!K138)),0)</f>
        <v>0</v>
      </c>
      <c r="M138">
        <f>IFERROR((VLOOKUP($A138,delibe,12,0)*(Físico!L138)),0)</f>
        <v>0</v>
      </c>
      <c r="N138">
        <f>IFERROR((VLOOKUP($A138,delibe,12,0)*(Físico!M138)),0)</f>
        <v>0</v>
      </c>
      <c r="O138">
        <f>IFERROR((VLOOKUP($A138,delibe,12,0)*(Físico!N138)),0)</f>
        <v>0</v>
      </c>
      <c r="P138">
        <f>IFERROR((VLOOKUP($A138,delibe,12,0)*(Físico!O138)),0)</f>
        <v>0</v>
      </c>
      <c r="Q138">
        <f>IFERROR((VLOOKUP($A138,delibe,12,0)*(Físico!P138)),0)</f>
        <v>0</v>
      </c>
      <c r="R138">
        <f>IFERROR((VLOOKUP($A138,delibe,12,0)*(Físico!Q138)),0)</f>
        <v>0</v>
      </c>
      <c r="S138">
        <f>IFERROR((VLOOKUP($A138,delibe,12,0)*(Físico!R138)),0)</f>
        <v>0</v>
      </c>
      <c r="T138">
        <f>IFERROR((VLOOKUP($A138,delibe,12,0)*(Físico!S138)),0)</f>
        <v>0</v>
      </c>
      <c r="U138">
        <f>IFERROR((VLOOKUP($A138,delibe,12,0)*(Físico!T138)),0)</f>
        <v>0</v>
      </c>
      <c r="V138">
        <f>IFERROR((VLOOKUP($A138,delibe,12,0)*(Físico!U138)),0)</f>
        <v>0</v>
      </c>
      <c r="W138">
        <f>IFERROR((VLOOKUP($A138,delibe,12,0)*(Físico!V138)),0)</f>
        <v>0</v>
      </c>
      <c r="X138">
        <f>IFERROR((VLOOKUP($A138,delibe,12,0)*(Físico!W138)),0)</f>
        <v>0</v>
      </c>
      <c r="Y138">
        <f>IFERROR((VLOOKUP($A138,delibe,12,0)*(Físico!X138)),0)</f>
        <v>0</v>
      </c>
      <c r="Z138">
        <f>IFERROR((VLOOKUP($A138,delibe,12,0)*(Físico!Y138)),0)</f>
        <v>0</v>
      </c>
      <c r="AA138">
        <f>IFERROR((VLOOKUP($A138,delibe,12,0)*(Físico!Z138)),0)</f>
        <v>0</v>
      </c>
      <c r="AB138">
        <f>IFERROR((VLOOKUP($A138,delibe,12,0)*(Físico!AA138)),0)</f>
        <v>0</v>
      </c>
      <c r="AC138" s="1">
        <f t="shared" si="5"/>
        <v>0</v>
      </c>
    </row>
    <row r="139" spans="1:29" x14ac:dyDescent="0.25">
      <c r="A139">
        <f t="shared" si="4"/>
        <v>416050026</v>
      </c>
      <c r="B139" t="s">
        <v>127</v>
      </c>
      <c r="C139">
        <f>IFERROR((VLOOKUP($A139,delibe,12,0)*(Físico!B139)),0)</f>
        <v>0</v>
      </c>
      <c r="D139">
        <f>IFERROR((VLOOKUP($A139,delibe,12,0)*(Físico!C139)),0)</f>
        <v>0</v>
      </c>
      <c r="E139">
        <f>IFERROR((VLOOKUP($A139,delibe,12,0)*(Físico!D139)),0)</f>
        <v>0</v>
      </c>
      <c r="F139">
        <f>IFERROR((VLOOKUP($A139,delibe,12,0)*(Físico!E139)),0)</f>
        <v>0</v>
      </c>
      <c r="G139">
        <f>IFERROR((VLOOKUP($A139,delibe,12,0)*(Físico!F139)),0)</f>
        <v>0</v>
      </c>
      <c r="H139">
        <f>IFERROR((VLOOKUP($A139,delibe,12,0)*(Físico!G139)),0)</f>
        <v>0</v>
      </c>
      <c r="I139">
        <f>IFERROR((VLOOKUP($A139,delibe,12,0)*(Físico!H139)),0)</f>
        <v>0</v>
      </c>
      <c r="J139">
        <f>IFERROR((VLOOKUP($A139,delibe,12,0)*(Físico!I139)),0)</f>
        <v>0</v>
      </c>
      <c r="K139">
        <f>IFERROR((VLOOKUP($A139,delibe,12,0)*(Físico!J139)),0)</f>
        <v>0</v>
      </c>
      <c r="L139">
        <f>IFERROR((VLOOKUP($A139,delibe,12,0)*(Físico!K139)),0)</f>
        <v>0</v>
      </c>
      <c r="M139">
        <f>IFERROR((VLOOKUP($A139,delibe,12,0)*(Físico!L139)),0)</f>
        <v>0</v>
      </c>
      <c r="N139">
        <f>IFERROR((VLOOKUP($A139,delibe,12,0)*(Físico!M139)),0)</f>
        <v>0</v>
      </c>
      <c r="O139">
        <f>IFERROR((VLOOKUP($A139,delibe,12,0)*(Físico!N139)),0)</f>
        <v>0</v>
      </c>
      <c r="P139">
        <f>IFERROR((VLOOKUP($A139,delibe,12,0)*(Físico!O139)),0)</f>
        <v>0</v>
      </c>
      <c r="Q139">
        <f>IFERROR((VLOOKUP($A139,delibe,12,0)*(Físico!P139)),0)</f>
        <v>0</v>
      </c>
      <c r="R139">
        <f>IFERROR((VLOOKUP($A139,delibe,12,0)*(Físico!Q139)),0)</f>
        <v>0</v>
      </c>
      <c r="S139">
        <f>IFERROR((VLOOKUP($A139,delibe,12,0)*(Físico!R139)),0)</f>
        <v>0</v>
      </c>
      <c r="T139">
        <f>IFERROR((VLOOKUP($A139,delibe,12,0)*(Físico!S139)),0)</f>
        <v>0</v>
      </c>
      <c r="U139">
        <f>IFERROR((VLOOKUP($A139,delibe,12,0)*(Físico!T139)),0)</f>
        <v>0</v>
      </c>
      <c r="V139">
        <f>IFERROR((VLOOKUP($A139,delibe,12,0)*(Físico!U139)),0)</f>
        <v>0</v>
      </c>
      <c r="W139">
        <f>IFERROR((VLOOKUP($A139,delibe,12,0)*(Físico!V139)),0)</f>
        <v>0</v>
      </c>
      <c r="X139">
        <f>IFERROR((VLOOKUP($A139,delibe,12,0)*(Físico!W139)),0)</f>
        <v>0</v>
      </c>
      <c r="Y139">
        <f>IFERROR((VLOOKUP($A139,delibe,12,0)*(Físico!X139)),0)</f>
        <v>0</v>
      </c>
      <c r="Z139">
        <f>IFERROR((VLOOKUP($A139,delibe,12,0)*(Físico!Y139)),0)</f>
        <v>0</v>
      </c>
      <c r="AA139">
        <f>IFERROR((VLOOKUP($A139,delibe,12,0)*(Físico!Z139)),0)</f>
        <v>0</v>
      </c>
      <c r="AB139">
        <f>IFERROR((VLOOKUP($A139,delibe,12,0)*(Físico!AA139)),0)</f>
        <v>0</v>
      </c>
      <c r="AC139" s="1">
        <f t="shared" si="5"/>
        <v>0</v>
      </c>
    </row>
    <row r="140" spans="1:29" x14ac:dyDescent="0.25">
      <c r="A140">
        <f t="shared" si="4"/>
        <v>416050077</v>
      </c>
      <c r="B140" t="s">
        <v>128</v>
      </c>
      <c r="C140">
        <f>IFERROR((VLOOKUP($A140,delibe,12,0)*(Físico!B140)),0)</f>
        <v>0</v>
      </c>
      <c r="D140">
        <f>IFERROR((VLOOKUP($A140,delibe,12,0)*(Físico!C140)),0)</f>
        <v>0</v>
      </c>
      <c r="E140">
        <f>IFERROR((VLOOKUP($A140,delibe,12,0)*(Físico!D140)),0)</f>
        <v>0</v>
      </c>
      <c r="F140">
        <f>IFERROR((VLOOKUP($A140,delibe,12,0)*(Físico!E140)),0)</f>
        <v>0</v>
      </c>
      <c r="G140">
        <f>IFERROR((VLOOKUP($A140,delibe,12,0)*(Físico!F140)),0)</f>
        <v>0</v>
      </c>
      <c r="H140">
        <f>IFERROR((VLOOKUP($A140,delibe,12,0)*(Físico!G140)),0)</f>
        <v>0</v>
      </c>
      <c r="I140">
        <f>IFERROR((VLOOKUP($A140,delibe,12,0)*(Físico!H140)),0)</f>
        <v>0</v>
      </c>
      <c r="J140">
        <f>IFERROR((VLOOKUP($A140,delibe,12,0)*(Físico!I140)),0)</f>
        <v>0</v>
      </c>
      <c r="K140">
        <f>IFERROR((VLOOKUP($A140,delibe,12,0)*(Físico!J140)),0)</f>
        <v>0</v>
      </c>
      <c r="L140">
        <f>IFERROR((VLOOKUP($A140,delibe,12,0)*(Físico!K140)),0)</f>
        <v>0</v>
      </c>
      <c r="M140">
        <f>IFERROR((VLOOKUP($A140,delibe,12,0)*(Físico!L140)),0)</f>
        <v>0</v>
      </c>
      <c r="N140">
        <f>IFERROR((VLOOKUP($A140,delibe,12,0)*(Físico!M140)),0)</f>
        <v>0</v>
      </c>
      <c r="O140">
        <f>IFERROR((VLOOKUP($A140,delibe,12,0)*(Físico!N140)),0)</f>
        <v>0</v>
      </c>
      <c r="P140">
        <f>IFERROR((VLOOKUP($A140,delibe,12,0)*(Físico!O140)),0)</f>
        <v>0</v>
      </c>
      <c r="Q140">
        <f>IFERROR((VLOOKUP($A140,delibe,12,0)*(Físico!P140)),0)</f>
        <v>0</v>
      </c>
      <c r="R140">
        <f>IFERROR((VLOOKUP($A140,delibe,12,0)*(Físico!Q140)),0)</f>
        <v>0</v>
      </c>
      <c r="S140">
        <f>IFERROR((VLOOKUP($A140,delibe,12,0)*(Físico!R140)),0)</f>
        <v>0</v>
      </c>
      <c r="T140">
        <f>IFERROR((VLOOKUP($A140,delibe,12,0)*(Físico!S140)),0)</f>
        <v>0</v>
      </c>
      <c r="U140">
        <f>IFERROR((VLOOKUP($A140,delibe,12,0)*(Físico!T140)),0)</f>
        <v>0</v>
      </c>
      <c r="V140">
        <f>IFERROR((VLOOKUP($A140,delibe,12,0)*(Físico!U140)),0)</f>
        <v>0</v>
      </c>
      <c r="W140">
        <f>IFERROR((VLOOKUP($A140,delibe,12,0)*(Físico!V140)),0)</f>
        <v>0</v>
      </c>
      <c r="X140">
        <f>IFERROR((VLOOKUP($A140,delibe,12,0)*(Físico!W140)),0)</f>
        <v>0</v>
      </c>
      <c r="Y140">
        <f>IFERROR((VLOOKUP($A140,delibe,12,0)*(Físico!X140)),0)</f>
        <v>0</v>
      </c>
      <c r="Z140">
        <f>IFERROR((VLOOKUP($A140,delibe,12,0)*(Físico!Y140)),0)</f>
        <v>0</v>
      </c>
      <c r="AA140">
        <f>IFERROR((VLOOKUP($A140,delibe,12,0)*(Físico!Z140)),0)</f>
        <v>0</v>
      </c>
      <c r="AB140">
        <f>IFERROR((VLOOKUP($A140,delibe,12,0)*(Físico!AA140)),0)</f>
        <v>0</v>
      </c>
      <c r="AC140" s="1">
        <f t="shared" si="5"/>
        <v>0</v>
      </c>
    </row>
    <row r="141" spans="1:29" x14ac:dyDescent="0.25">
      <c r="A141">
        <f t="shared" si="4"/>
        <v>416050107</v>
      </c>
      <c r="B141" t="s">
        <v>129</v>
      </c>
      <c r="C141">
        <f>IFERROR((VLOOKUP($A141,delibe,12,0)*(Físico!B141)),0)</f>
        <v>0</v>
      </c>
      <c r="D141">
        <f>IFERROR((VLOOKUP($A141,delibe,12,0)*(Físico!C141)),0)</f>
        <v>0</v>
      </c>
      <c r="E141">
        <f>IFERROR((VLOOKUP($A141,delibe,12,0)*(Físico!D141)),0)</f>
        <v>0</v>
      </c>
      <c r="F141">
        <f>IFERROR((VLOOKUP($A141,delibe,12,0)*(Físico!E141)),0)</f>
        <v>0</v>
      </c>
      <c r="G141">
        <f>IFERROR((VLOOKUP($A141,delibe,12,0)*(Físico!F141)),0)</f>
        <v>0</v>
      </c>
      <c r="H141">
        <f>IFERROR((VLOOKUP($A141,delibe,12,0)*(Físico!G141)),0)</f>
        <v>0</v>
      </c>
      <c r="I141">
        <f>IFERROR((VLOOKUP($A141,delibe,12,0)*(Físico!H141)),0)</f>
        <v>0</v>
      </c>
      <c r="J141">
        <f>IFERROR((VLOOKUP($A141,delibe,12,0)*(Físico!I141)),0)</f>
        <v>0</v>
      </c>
      <c r="K141">
        <f>IFERROR((VLOOKUP($A141,delibe,12,0)*(Físico!J141)),0)</f>
        <v>0</v>
      </c>
      <c r="L141">
        <f>IFERROR((VLOOKUP($A141,delibe,12,0)*(Físico!K141)),0)</f>
        <v>0</v>
      </c>
      <c r="M141">
        <f>IFERROR((VLOOKUP($A141,delibe,12,0)*(Físico!L141)),0)</f>
        <v>0</v>
      </c>
      <c r="N141">
        <f>IFERROR((VLOOKUP($A141,delibe,12,0)*(Físico!M141)),0)</f>
        <v>0</v>
      </c>
      <c r="O141">
        <f>IFERROR((VLOOKUP($A141,delibe,12,0)*(Físico!N141)),0)</f>
        <v>0</v>
      </c>
      <c r="P141">
        <f>IFERROR((VLOOKUP($A141,delibe,12,0)*(Físico!O141)),0)</f>
        <v>0</v>
      </c>
      <c r="Q141">
        <f>IFERROR((VLOOKUP($A141,delibe,12,0)*(Físico!P141)),0)</f>
        <v>0</v>
      </c>
      <c r="R141">
        <f>IFERROR((VLOOKUP($A141,delibe,12,0)*(Físico!Q141)),0)</f>
        <v>0</v>
      </c>
      <c r="S141">
        <f>IFERROR((VLOOKUP($A141,delibe,12,0)*(Físico!R141)),0)</f>
        <v>0</v>
      </c>
      <c r="T141">
        <f>IFERROR((VLOOKUP($A141,delibe,12,0)*(Físico!S141)),0)</f>
        <v>0</v>
      </c>
      <c r="U141">
        <f>IFERROR((VLOOKUP($A141,delibe,12,0)*(Físico!T141)),0)</f>
        <v>0</v>
      </c>
      <c r="V141">
        <f>IFERROR((VLOOKUP($A141,delibe,12,0)*(Físico!U141)),0)</f>
        <v>0</v>
      </c>
      <c r="W141">
        <f>IFERROR((VLOOKUP($A141,delibe,12,0)*(Físico!V141)),0)</f>
        <v>0</v>
      </c>
      <c r="X141">
        <f>IFERROR((VLOOKUP($A141,delibe,12,0)*(Físico!W141)),0)</f>
        <v>0</v>
      </c>
      <c r="Y141">
        <f>IFERROR((VLOOKUP($A141,delibe,12,0)*(Físico!X141)),0)</f>
        <v>0</v>
      </c>
      <c r="Z141">
        <f>IFERROR((VLOOKUP($A141,delibe,12,0)*(Físico!Y141)),0)</f>
        <v>0</v>
      </c>
      <c r="AA141">
        <f>IFERROR((VLOOKUP($A141,delibe,12,0)*(Físico!Z141)),0)</f>
        <v>0</v>
      </c>
      <c r="AB141">
        <f>IFERROR((VLOOKUP($A141,delibe,12,0)*(Físico!AA141)),0)</f>
        <v>0</v>
      </c>
      <c r="AC141" s="1">
        <f t="shared" si="5"/>
        <v>0</v>
      </c>
    </row>
    <row r="142" spans="1:29" x14ac:dyDescent="0.25">
      <c r="A142">
        <f t="shared" si="4"/>
        <v>416060110</v>
      </c>
      <c r="B142" t="s">
        <v>172</v>
      </c>
      <c r="C142">
        <f>IFERROR((VLOOKUP($A142,delibe,12,0)*(Físico!B142)),0)</f>
        <v>0</v>
      </c>
      <c r="D142">
        <f>IFERROR((VLOOKUP($A142,delibe,12,0)*(Físico!C142)),0)</f>
        <v>0</v>
      </c>
      <c r="E142">
        <f>IFERROR((VLOOKUP($A142,delibe,12,0)*(Físico!D142)),0)</f>
        <v>0</v>
      </c>
      <c r="F142">
        <f>IFERROR((VLOOKUP($A142,delibe,12,0)*(Físico!E142)),0)</f>
        <v>0</v>
      </c>
      <c r="G142">
        <f>IFERROR((VLOOKUP($A142,delibe,12,0)*(Físico!F142)),0)</f>
        <v>0</v>
      </c>
      <c r="H142">
        <f>IFERROR((VLOOKUP($A142,delibe,12,0)*(Físico!G142)),0)</f>
        <v>0</v>
      </c>
      <c r="I142">
        <f>IFERROR((VLOOKUP($A142,delibe,12,0)*(Físico!H142)),0)</f>
        <v>0</v>
      </c>
      <c r="J142">
        <f>IFERROR((VLOOKUP($A142,delibe,12,0)*(Físico!I142)),0)</f>
        <v>0</v>
      </c>
      <c r="K142">
        <f>IFERROR((VLOOKUP($A142,delibe,12,0)*(Físico!J142)),0)</f>
        <v>0</v>
      </c>
      <c r="L142">
        <f>IFERROR((VLOOKUP($A142,delibe,12,0)*(Físico!K142)),0)</f>
        <v>0</v>
      </c>
      <c r="M142">
        <f>IFERROR((VLOOKUP($A142,delibe,12,0)*(Físico!L142)),0)</f>
        <v>0</v>
      </c>
      <c r="N142">
        <f>IFERROR((VLOOKUP($A142,delibe,12,0)*(Físico!M142)),0)</f>
        <v>0</v>
      </c>
      <c r="O142">
        <f>IFERROR((VLOOKUP($A142,delibe,12,0)*(Físico!N142)),0)</f>
        <v>0</v>
      </c>
      <c r="P142">
        <f>IFERROR((VLOOKUP($A142,delibe,12,0)*(Físico!O142)),0)</f>
        <v>0</v>
      </c>
      <c r="Q142">
        <f>IFERROR((VLOOKUP($A142,delibe,12,0)*(Físico!P142)),0)</f>
        <v>0</v>
      </c>
      <c r="R142">
        <f>IFERROR((VLOOKUP($A142,delibe,12,0)*(Físico!Q142)),0)</f>
        <v>0</v>
      </c>
      <c r="S142">
        <f>IFERROR((VLOOKUP($A142,delibe,12,0)*(Físico!R142)),0)</f>
        <v>0</v>
      </c>
      <c r="T142">
        <f>IFERROR((VLOOKUP($A142,delibe,12,0)*(Físico!S142)),0)</f>
        <v>0</v>
      </c>
      <c r="U142">
        <f>IFERROR((VLOOKUP($A142,delibe,12,0)*(Físico!T142)),0)</f>
        <v>0</v>
      </c>
      <c r="V142">
        <f>IFERROR((VLOOKUP($A142,delibe,12,0)*(Físico!U142)),0)</f>
        <v>0</v>
      </c>
      <c r="W142">
        <f>IFERROR((VLOOKUP($A142,delibe,12,0)*(Físico!V142)),0)</f>
        <v>0</v>
      </c>
      <c r="X142">
        <f>IFERROR((VLOOKUP($A142,delibe,12,0)*(Físico!W142)),0)</f>
        <v>0</v>
      </c>
      <c r="Y142">
        <f>IFERROR((VLOOKUP($A142,delibe,12,0)*(Físico!X142)),0)</f>
        <v>0</v>
      </c>
      <c r="Z142">
        <f>IFERROR((VLOOKUP($A142,delibe,12,0)*(Físico!Y142)),0)</f>
        <v>0</v>
      </c>
      <c r="AA142">
        <f>IFERROR((VLOOKUP($A142,delibe,12,0)*(Físico!Z142)),0)</f>
        <v>0</v>
      </c>
      <c r="AB142">
        <f>IFERROR((VLOOKUP($A142,delibe,12,0)*(Físico!AA142)),0)</f>
        <v>0</v>
      </c>
      <c r="AC142" s="1">
        <f t="shared" si="5"/>
        <v>0</v>
      </c>
    </row>
    <row r="143" spans="1:29" x14ac:dyDescent="0.25">
      <c r="A143">
        <f t="shared" si="4"/>
        <v>416080014</v>
      </c>
      <c r="B143" t="s">
        <v>130</v>
      </c>
      <c r="C143">
        <f>IFERROR((VLOOKUP($A143,delibe,12,0)*(Físico!B143)),0)</f>
        <v>0</v>
      </c>
      <c r="D143">
        <f>IFERROR((VLOOKUP($A143,delibe,12,0)*(Físico!C143)),0)</f>
        <v>0</v>
      </c>
      <c r="E143">
        <f>IFERROR((VLOOKUP($A143,delibe,12,0)*(Físico!D143)),0)</f>
        <v>0</v>
      </c>
      <c r="F143">
        <f>IFERROR((VLOOKUP($A143,delibe,12,0)*(Físico!E143)),0)</f>
        <v>0</v>
      </c>
      <c r="G143">
        <f>IFERROR((VLOOKUP($A143,delibe,12,0)*(Físico!F143)),0)</f>
        <v>0</v>
      </c>
      <c r="H143">
        <f>IFERROR((VLOOKUP($A143,delibe,12,0)*(Físico!G143)),0)</f>
        <v>0</v>
      </c>
      <c r="I143">
        <f>IFERROR((VLOOKUP($A143,delibe,12,0)*(Físico!H143)),0)</f>
        <v>0</v>
      </c>
      <c r="J143">
        <f>IFERROR((VLOOKUP($A143,delibe,12,0)*(Físico!I143)),0)</f>
        <v>0</v>
      </c>
      <c r="K143">
        <f>IFERROR((VLOOKUP($A143,delibe,12,0)*(Físico!J143)),0)</f>
        <v>0</v>
      </c>
      <c r="L143">
        <f>IFERROR((VLOOKUP($A143,delibe,12,0)*(Físico!K143)),0)</f>
        <v>0</v>
      </c>
      <c r="M143">
        <f>IFERROR((VLOOKUP($A143,delibe,12,0)*(Físico!L143)),0)</f>
        <v>0</v>
      </c>
      <c r="N143">
        <f>IFERROR((VLOOKUP($A143,delibe,12,0)*(Físico!M143)),0)</f>
        <v>0</v>
      </c>
      <c r="O143">
        <f>IFERROR((VLOOKUP($A143,delibe,12,0)*(Físico!N143)),0)</f>
        <v>0</v>
      </c>
      <c r="P143">
        <f>IFERROR((VLOOKUP($A143,delibe,12,0)*(Físico!O143)),0)</f>
        <v>0</v>
      </c>
      <c r="Q143">
        <f>IFERROR((VLOOKUP($A143,delibe,12,0)*(Físico!P143)),0)</f>
        <v>0</v>
      </c>
      <c r="R143">
        <f>IFERROR((VLOOKUP($A143,delibe,12,0)*(Físico!Q143)),0)</f>
        <v>0</v>
      </c>
      <c r="S143">
        <f>IFERROR((VLOOKUP($A143,delibe,12,0)*(Físico!R143)),0)</f>
        <v>0</v>
      </c>
      <c r="T143">
        <f>IFERROR((VLOOKUP($A143,delibe,12,0)*(Físico!S143)),0)</f>
        <v>0</v>
      </c>
      <c r="U143">
        <f>IFERROR((VLOOKUP($A143,delibe,12,0)*(Físico!T143)),0)</f>
        <v>0</v>
      </c>
      <c r="V143">
        <f>IFERROR((VLOOKUP($A143,delibe,12,0)*(Físico!U143)),0)</f>
        <v>0</v>
      </c>
      <c r="W143">
        <f>IFERROR((VLOOKUP($A143,delibe,12,0)*(Físico!V143)),0)</f>
        <v>0</v>
      </c>
      <c r="X143">
        <f>IFERROR((VLOOKUP($A143,delibe,12,0)*(Físico!W143)),0)</f>
        <v>0</v>
      </c>
      <c r="Y143">
        <f>IFERROR((VLOOKUP($A143,delibe,12,0)*(Físico!X143)),0)</f>
        <v>0</v>
      </c>
      <c r="Z143">
        <f>IFERROR((VLOOKUP($A143,delibe,12,0)*(Físico!Y143)),0)</f>
        <v>0</v>
      </c>
      <c r="AA143">
        <f>IFERROR((VLOOKUP($A143,delibe,12,0)*(Físico!Z143)),0)</f>
        <v>0</v>
      </c>
      <c r="AB143">
        <f>IFERROR((VLOOKUP($A143,delibe,12,0)*(Físico!AA143)),0)</f>
        <v>0</v>
      </c>
      <c r="AC143" s="1">
        <f t="shared" si="5"/>
        <v>0</v>
      </c>
    </row>
    <row r="144" spans="1:29" x14ac:dyDescent="0.25">
      <c r="A144">
        <f t="shared" si="4"/>
        <v>416080030</v>
      </c>
      <c r="B144" t="s">
        <v>173</v>
      </c>
      <c r="C144">
        <f>IFERROR((VLOOKUP($A144,delibe,12,0)*(Físico!B144)),0)</f>
        <v>0</v>
      </c>
      <c r="D144">
        <f>IFERROR((VLOOKUP($A144,delibe,12,0)*(Físico!C144)),0)</f>
        <v>0</v>
      </c>
      <c r="E144">
        <f>IFERROR((VLOOKUP($A144,delibe,12,0)*(Físico!D144)),0)</f>
        <v>0</v>
      </c>
      <c r="F144">
        <f>IFERROR((VLOOKUP($A144,delibe,12,0)*(Físico!E144)),0)</f>
        <v>0</v>
      </c>
      <c r="G144">
        <f>IFERROR((VLOOKUP($A144,delibe,12,0)*(Físico!F144)),0)</f>
        <v>0</v>
      </c>
      <c r="H144">
        <f>IFERROR((VLOOKUP($A144,delibe,12,0)*(Físico!G144)),0)</f>
        <v>0</v>
      </c>
      <c r="I144">
        <f>IFERROR((VLOOKUP($A144,delibe,12,0)*(Físico!H144)),0)</f>
        <v>0</v>
      </c>
      <c r="J144">
        <f>IFERROR((VLOOKUP($A144,delibe,12,0)*(Físico!I144)),0)</f>
        <v>0</v>
      </c>
      <c r="K144">
        <f>IFERROR((VLOOKUP($A144,delibe,12,0)*(Físico!J144)),0)</f>
        <v>0</v>
      </c>
      <c r="L144">
        <f>IFERROR((VLOOKUP($A144,delibe,12,0)*(Físico!K144)),0)</f>
        <v>0</v>
      </c>
      <c r="M144">
        <f>IFERROR((VLOOKUP($A144,delibe,12,0)*(Físico!L144)),0)</f>
        <v>0</v>
      </c>
      <c r="N144">
        <f>IFERROR((VLOOKUP($A144,delibe,12,0)*(Físico!M144)),0)</f>
        <v>0</v>
      </c>
      <c r="O144">
        <f>IFERROR((VLOOKUP($A144,delibe,12,0)*(Físico!N144)),0)</f>
        <v>0</v>
      </c>
      <c r="P144">
        <f>IFERROR((VLOOKUP($A144,delibe,12,0)*(Físico!O144)),0)</f>
        <v>0</v>
      </c>
      <c r="Q144">
        <f>IFERROR((VLOOKUP($A144,delibe,12,0)*(Físico!P144)),0)</f>
        <v>0</v>
      </c>
      <c r="R144">
        <f>IFERROR((VLOOKUP($A144,delibe,12,0)*(Físico!Q144)),0)</f>
        <v>0</v>
      </c>
      <c r="S144">
        <f>IFERROR((VLOOKUP($A144,delibe,12,0)*(Físico!R144)),0)</f>
        <v>0</v>
      </c>
      <c r="T144">
        <f>IFERROR((VLOOKUP($A144,delibe,12,0)*(Físico!S144)),0)</f>
        <v>0</v>
      </c>
      <c r="U144">
        <f>IFERROR((VLOOKUP($A144,delibe,12,0)*(Físico!T144)),0)</f>
        <v>0</v>
      </c>
      <c r="V144">
        <f>IFERROR((VLOOKUP($A144,delibe,12,0)*(Físico!U144)),0)</f>
        <v>0</v>
      </c>
      <c r="W144">
        <f>IFERROR((VLOOKUP($A144,delibe,12,0)*(Físico!V144)),0)</f>
        <v>0</v>
      </c>
      <c r="X144">
        <f>IFERROR((VLOOKUP($A144,delibe,12,0)*(Físico!W144)),0)</f>
        <v>0</v>
      </c>
      <c r="Y144">
        <f>IFERROR((VLOOKUP($A144,delibe,12,0)*(Físico!X144)),0)</f>
        <v>0</v>
      </c>
      <c r="Z144">
        <f>IFERROR((VLOOKUP($A144,delibe,12,0)*(Físico!Y144)),0)</f>
        <v>0</v>
      </c>
      <c r="AA144">
        <f>IFERROR((VLOOKUP($A144,delibe,12,0)*(Físico!Z144)),0)</f>
        <v>0</v>
      </c>
      <c r="AB144">
        <f>IFERROR((VLOOKUP($A144,delibe,12,0)*(Físico!AA144)),0)</f>
        <v>0</v>
      </c>
      <c r="AC144" s="1">
        <f t="shared" si="5"/>
        <v>0</v>
      </c>
    </row>
    <row r="145" spans="1:29" x14ac:dyDescent="0.25">
      <c r="A145">
        <f t="shared" si="4"/>
        <v>416080120</v>
      </c>
      <c r="B145" t="s">
        <v>174</v>
      </c>
      <c r="C145">
        <f>IFERROR((VLOOKUP($A145,delibe,12,0)*(Físico!B145)),0)</f>
        <v>0</v>
      </c>
      <c r="D145">
        <f>IFERROR((VLOOKUP($A145,delibe,12,0)*(Físico!C145)),0)</f>
        <v>0</v>
      </c>
      <c r="E145">
        <f>IFERROR((VLOOKUP($A145,delibe,12,0)*(Físico!D145)),0)</f>
        <v>0</v>
      </c>
      <c r="F145">
        <f>IFERROR((VLOOKUP($A145,delibe,12,0)*(Físico!E145)),0)</f>
        <v>0</v>
      </c>
      <c r="G145">
        <f>IFERROR((VLOOKUP($A145,delibe,12,0)*(Físico!F145)),0)</f>
        <v>0</v>
      </c>
      <c r="H145">
        <f>IFERROR((VLOOKUP($A145,delibe,12,0)*(Físico!G145)),0)</f>
        <v>0</v>
      </c>
      <c r="I145">
        <f>IFERROR((VLOOKUP($A145,delibe,12,0)*(Físico!H145)),0)</f>
        <v>0</v>
      </c>
      <c r="J145">
        <f>IFERROR((VLOOKUP($A145,delibe,12,0)*(Físico!I145)),0)</f>
        <v>0</v>
      </c>
      <c r="K145">
        <f>IFERROR((VLOOKUP($A145,delibe,12,0)*(Físico!J145)),0)</f>
        <v>0</v>
      </c>
      <c r="L145">
        <f>IFERROR((VLOOKUP($A145,delibe,12,0)*(Físico!K145)),0)</f>
        <v>0</v>
      </c>
      <c r="M145">
        <f>IFERROR((VLOOKUP($A145,delibe,12,0)*(Físico!L145)),0)</f>
        <v>0</v>
      </c>
      <c r="N145">
        <f>IFERROR((VLOOKUP($A145,delibe,12,0)*(Físico!M145)),0)</f>
        <v>0</v>
      </c>
      <c r="O145">
        <f>IFERROR((VLOOKUP($A145,delibe,12,0)*(Físico!N145)),0)</f>
        <v>0</v>
      </c>
      <c r="P145">
        <f>IFERROR((VLOOKUP($A145,delibe,12,0)*(Físico!O145)),0)</f>
        <v>0</v>
      </c>
      <c r="Q145">
        <f>IFERROR((VLOOKUP($A145,delibe,12,0)*(Físico!P145)),0)</f>
        <v>0</v>
      </c>
      <c r="R145">
        <f>IFERROR((VLOOKUP($A145,delibe,12,0)*(Físico!Q145)),0)</f>
        <v>0</v>
      </c>
      <c r="S145">
        <f>IFERROR((VLOOKUP($A145,delibe,12,0)*(Físico!R145)),0)</f>
        <v>0</v>
      </c>
      <c r="T145">
        <f>IFERROR((VLOOKUP($A145,delibe,12,0)*(Físico!S145)),0)</f>
        <v>0</v>
      </c>
      <c r="U145">
        <f>IFERROR((VLOOKUP($A145,delibe,12,0)*(Físico!T145)),0)</f>
        <v>0</v>
      </c>
      <c r="V145">
        <f>IFERROR((VLOOKUP($A145,delibe,12,0)*(Físico!U145)),0)</f>
        <v>0</v>
      </c>
      <c r="W145">
        <f>IFERROR((VLOOKUP($A145,delibe,12,0)*(Físico!V145)),0)</f>
        <v>0</v>
      </c>
      <c r="X145">
        <f>IFERROR((VLOOKUP($A145,delibe,12,0)*(Físico!W145)),0)</f>
        <v>0</v>
      </c>
      <c r="Y145">
        <f>IFERROR((VLOOKUP($A145,delibe,12,0)*(Físico!X145)),0)</f>
        <v>0</v>
      </c>
      <c r="Z145">
        <f>IFERROR((VLOOKUP($A145,delibe,12,0)*(Físico!Y145)),0)</f>
        <v>0</v>
      </c>
      <c r="AA145">
        <f>IFERROR((VLOOKUP($A145,delibe,12,0)*(Físico!Z145)),0)</f>
        <v>0</v>
      </c>
      <c r="AB145">
        <f>IFERROR((VLOOKUP($A145,delibe,12,0)*(Físico!AA145)),0)</f>
        <v>0</v>
      </c>
      <c r="AC145" s="1">
        <f t="shared" si="5"/>
        <v>0</v>
      </c>
    </row>
    <row r="146" spans="1:29" x14ac:dyDescent="0.25">
      <c r="A146">
        <f t="shared" si="4"/>
        <v>416090109</v>
      </c>
      <c r="B146" t="s">
        <v>175</v>
      </c>
      <c r="C146">
        <f>IFERROR((VLOOKUP($A146,delibe,12,0)*(Físico!B146)),0)</f>
        <v>0</v>
      </c>
      <c r="D146">
        <f>IFERROR((VLOOKUP($A146,delibe,12,0)*(Físico!C146)),0)</f>
        <v>0</v>
      </c>
      <c r="E146">
        <f>IFERROR((VLOOKUP($A146,delibe,12,0)*(Físico!D146)),0)</f>
        <v>0</v>
      </c>
      <c r="F146">
        <f>IFERROR((VLOOKUP($A146,delibe,12,0)*(Físico!E146)),0)</f>
        <v>0</v>
      </c>
      <c r="G146">
        <f>IFERROR((VLOOKUP($A146,delibe,12,0)*(Físico!F146)),0)</f>
        <v>0</v>
      </c>
      <c r="H146">
        <f>IFERROR((VLOOKUP($A146,delibe,12,0)*(Físico!G146)),0)</f>
        <v>0</v>
      </c>
      <c r="I146">
        <f>IFERROR((VLOOKUP($A146,delibe,12,0)*(Físico!H146)),0)</f>
        <v>0</v>
      </c>
      <c r="J146">
        <f>IFERROR((VLOOKUP($A146,delibe,12,0)*(Físico!I146)),0)</f>
        <v>0</v>
      </c>
      <c r="K146">
        <f>IFERROR((VLOOKUP($A146,delibe,12,0)*(Físico!J146)),0)</f>
        <v>0</v>
      </c>
      <c r="L146">
        <f>IFERROR((VLOOKUP($A146,delibe,12,0)*(Físico!K146)),0)</f>
        <v>0</v>
      </c>
      <c r="M146">
        <f>IFERROR((VLOOKUP($A146,delibe,12,0)*(Físico!L146)),0)</f>
        <v>0</v>
      </c>
      <c r="N146">
        <f>IFERROR((VLOOKUP($A146,delibe,12,0)*(Físico!M146)),0)</f>
        <v>0</v>
      </c>
      <c r="O146">
        <f>IFERROR((VLOOKUP($A146,delibe,12,0)*(Físico!N146)),0)</f>
        <v>0</v>
      </c>
      <c r="P146">
        <f>IFERROR((VLOOKUP($A146,delibe,12,0)*(Físico!O146)),0)</f>
        <v>0</v>
      </c>
      <c r="Q146">
        <f>IFERROR((VLOOKUP($A146,delibe,12,0)*(Físico!P146)),0)</f>
        <v>0</v>
      </c>
      <c r="R146">
        <f>IFERROR((VLOOKUP($A146,delibe,12,0)*(Físico!Q146)),0)</f>
        <v>0</v>
      </c>
      <c r="S146">
        <f>IFERROR((VLOOKUP($A146,delibe,12,0)*(Físico!R146)),0)</f>
        <v>0</v>
      </c>
      <c r="T146">
        <f>IFERROR((VLOOKUP($A146,delibe,12,0)*(Físico!S146)),0)</f>
        <v>0</v>
      </c>
      <c r="U146">
        <f>IFERROR((VLOOKUP($A146,delibe,12,0)*(Físico!T146)),0)</f>
        <v>0</v>
      </c>
      <c r="V146">
        <f>IFERROR((VLOOKUP($A146,delibe,12,0)*(Físico!U146)),0)</f>
        <v>0</v>
      </c>
      <c r="W146">
        <f>IFERROR((VLOOKUP($A146,delibe,12,0)*(Físico!V146)),0)</f>
        <v>0</v>
      </c>
      <c r="X146">
        <f>IFERROR((VLOOKUP($A146,delibe,12,0)*(Físico!W146)),0)</f>
        <v>0</v>
      </c>
      <c r="Y146">
        <f>IFERROR((VLOOKUP($A146,delibe,12,0)*(Físico!X146)),0)</f>
        <v>0</v>
      </c>
      <c r="Z146">
        <f>IFERROR((VLOOKUP($A146,delibe,12,0)*(Físico!Y146)),0)</f>
        <v>0</v>
      </c>
      <c r="AA146">
        <f>IFERROR((VLOOKUP($A146,delibe,12,0)*(Físico!Z146)),0)</f>
        <v>0</v>
      </c>
      <c r="AB146">
        <f>IFERROR((VLOOKUP($A146,delibe,12,0)*(Físico!AA146)),0)</f>
        <v>0</v>
      </c>
      <c r="AC146" s="1">
        <f t="shared" si="5"/>
        <v>0</v>
      </c>
    </row>
    <row r="147" spans="1:29" x14ac:dyDescent="0.25">
      <c r="A147">
        <f t="shared" si="4"/>
        <v>416120040</v>
      </c>
      <c r="B147" t="s">
        <v>176</v>
      </c>
      <c r="C147">
        <f>IFERROR((VLOOKUP($A147,delibe,12,0)*(Físico!B147)),0)</f>
        <v>0</v>
      </c>
      <c r="D147">
        <f>IFERROR((VLOOKUP($A147,delibe,12,0)*(Físico!C147)),0)</f>
        <v>0</v>
      </c>
      <c r="E147">
        <f>IFERROR((VLOOKUP($A147,delibe,12,0)*(Físico!D147)),0)</f>
        <v>0</v>
      </c>
      <c r="F147">
        <f>IFERROR((VLOOKUP($A147,delibe,12,0)*(Físico!E147)),0)</f>
        <v>0</v>
      </c>
      <c r="G147">
        <f>IFERROR((VLOOKUP($A147,delibe,12,0)*(Físico!F147)),0)</f>
        <v>0</v>
      </c>
      <c r="H147">
        <f>IFERROR((VLOOKUP($A147,delibe,12,0)*(Físico!G147)),0)</f>
        <v>0</v>
      </c>
      <c r="I147">
        <f>IFERROR((VLOOKUP($A147,delibe,12,0)*(Físico!H147)),0)</f>
        <v>0</v>
      </c>
      <c r="J147">
        <f>IFERROR((VLOOKUP($A147,delibe,12,0)*(Físico!I147)),0)</f>
        <v>0</v>
      </c>
      <c r="K147">
        <f>IFERROR((VLOOKUP($A147,delibe,12,0)*(Físico!J147)),0)</f>
        <v>0</v>
      </c>
      <c r="L147">
        <f>IFERROR((VLOOKUP($A147,delibe,12,0)*(Físico!K147)),0)</f>
        <v>0</v>
      </c>
      <c r="M147">
        <f>IFERROR((VLOOKUP($A147,delibe,12,0)*(Físico!L147)),0)</f>
        <v>0</v>
      </c>
      <c r="N147">
        <f>IFERROR((VLOOKUP($A147,delibe,12,0)*(Físico!M147)),0)</f>
        <v>0</v>
      </c>
      <c r="O147">
        <f>IFERROR((VLOOKUP($A147,delibe,12,0)*(Físico!N147)),0)</f>
        <v>0</v>
      </c>
      <c r="P147">
        <f>IFERROR((VLOOKUP($A147,delibe,12,0)*(Físico!O147)),0)</f>
        <v>0</v>
      </c>
      <c r="Q147">
        <f>IFERROR((VLOOKUP($A147,delibe,12,0)*(Físico!P147)),0)</f>
        <v>0</v>
      </c>
      <c r="R147">
        <f>IFERROR((VLOOKUP($A147,delibe,12,0)*(Físico!Q147)),0)</f>
        <v>0</v>
      </c>
      <c r="S147">
        <f>IFERROR((VLOOKUP($A147,delibe,12,0)*(Físico!R147)),0)</f>
        <v>0</v>
      </c>
      <c r="T147">
        <f>IFERROR((VLOOKUP($A147,delibe,12,0)*(Físico!S147)),0)</f>
        <v>0</v>
      </c>
      <c r="U147">
        <f>IFERROR((VLOOKUP($A147,delibe,12,0)*(Físico!T147)),0)</f>
        <v>0</v>
      </c>
      <c r="V147">
        <f>IFERROR((VLOOKUP($A147,delibe,12,0)*(Físico!U147)),0)</f>
        <v>0</v>
      </c>
      <c r="W147">
        <f>IFERROR((VLOOKUP($A147,delibe,12,0)*(Físico!V147)),0)</f>
        <v>0</v>
      </c>
      <c r="X147">
        <f>IFERROR((VLOOKUP($A147,delibe,12,0)*(Físico!W147)),0)</f>
        <v>0</v>
      </c>
      <c r="Y147">
        <f>IFERROR((VLOOKUP($A147,delibe,12,0)*(Físico!X147)),0)</f>
        <v>0</v>
      </c>
      <c r="Z147">
        <f>IFERROR((VLOOKUP($A147,delibe,12,0)*(Físico!Y147)),0)</f>
        <v>0</v>
      </c>
      <c r="AA147">
        <f>IFERROR((VLOOKUP($A147,delibe,12,0)*(Físico!Z147)),0)</f>
        <v>0</v>
      </c>
      <c r="AB147">
        <f>IFERROR((VLOOKUP($A147,delibe,12,0)*(Físico!AA147)),0)</f>
        <v>0</v>
      </c>
      <c r="AC147" s="1">
        <f t="shared" si="5"/>
        <v>0</v>
      </c>
    </row>
    <row r="148" spans="1:29" x14ac:dyDescent="0.25">
      <c r="A148">
        <f t="shared" si="4"/>
        <v>416120059</v>
      </c>
      <c r="B148" t="s">
        <v>177</v>
      </c>
      <c r="C148">
        <f>IFERROR((VLOOKUP($A148,delibe,12,0)*(Físico!B148)),0)</f>
        <v>0</v>
      </c>
      <c r="D148">
        <f>IFERROR((VLOOKUP($A148,delibe,12,0)*(Físico!C148)),0)</f>
        <v>0</v>
      </c>
      <c r="E148">
        <f>IFERROR((VLOOKUP($A148,delibe,12,0)*(Físico!D148)),0)</f>
        <v>0</v>
      </c>
      <c r="F148">
        <f>IFERROR((VLOOKUP($A148,delibe,12,0)*(Físico!E148)),0)</f>
        <v>0</v>
      </c>
      <c r="G148">
        <f>IFERROR((VLOOKUP($A148,delibe,12,0)*(Físico!F148)),0)</f>
        <v>0</v>
      </c>
      <c r="H148">
        <f>IFERROR((VLOOKUP($A148,delibe,12,0)*(Físico!G148)),0)</f>
        <v>0</v>
      </c>
      <c r="I148">
        <f>IFERROR((VLOOKUP($A148,delibe,12,0)*(Físico!H148)),0)</f>
        <v>0</v>
      </c>
      <c r="J148">
        <f>IFERROR((VLOOKUP($A148,delibe,12,0)*(Físico!I148)),0)</f>
        <v>0</v>
      </c>
      <c r="K148">
        <f>IFERROR((VLOOKUP($A148,delibe,12,0)*(Físico!J148)),0)</f>
        <v>0</v>
      </c>
      <c r="L148">
        <f>IFERROR((VLOOKUP($A148,delibe,12,0)*(Físico!K148)),0)</f>
        <v>0</v>
      </c>
      <c r="M148">
        <f>IFERROR((VLOOKUP($A148,delibe,12,0)*(Físico!L148)),0)</f>
        <v>0</v>
      </c>
      <c r="N148">
        <f>IFERROR((VLOOKUP($A148,delibe,12,0)*(Físico!M148)),0)</f>
        <v>0</v>
      </c>
      <c r="O148">
        <f>IFERROR((VLOOKUP($A148,delibe,12,0)*(Físico!N148)),0)</f>
        <v>0</v>
      </c>
      <c r="P148">
        <f>IFERROR((VLOOKUP($A148,delibe,12,0)*(Físico!O148)),0)</f>
        <v>0</v>
      </c>
      <c r="Q148">
        <f>IFERROR((VLOOKUP($A148,delibe,12,0)*(Físico!P148)),0)</f>
        <v>0</v>
      </c>
      <c r="R148">
        <f>IFERROR((VLOOKUP($A148,delibe,12,0)*(Físico!Q148)),0)</f>
        <v>0</v>
      </c>
      <c r="S148">
        <f>IFERROR((VLOOKUP($A148,delibe,12,0)*(Físico!R148)),0)</f>
        <v>0</v>
      </c>
      <c r="T148">
        <f>IFERROR((VLOOKUP($A148,delibe,12,0)*(Físico!S148)),0)</f>
        <v>0</v>
      </c>
      <c r="U148">
        <f>IFERROR((VLOOKUP($A148,delibe,12,0)*(Físico!T148)),0)</f>
        <v>0</v>
      </c>
      <c r="V148">
        <f>IFERROR((VLOOKUP($A148,delibe,12,0)*(Físico!U148)),0)</f>
        <v>0</v>
      </c>
      <c r="W148">
        <f>IFERROR((VLOOKUP($A148,delibe,12,0)*(Físico!V148)),0)</f>
        <v>0</v>
      </c>
      <c r="X148">
        <f>IFERROR((VLOOKUP($A148,delibe,12,0)*(Físico!W148)),0)</f>
        <v>0</v>
      </c>
      <c r="Y148">
        <f>IFERROR((VLOOKUP($A148,delibe,12,0)*(Físico!X148)),0)</f>
        <v>0</v>
      </c>
      <c r="Z148">
        <f>IFERROR((VLOOKUP($A148,delibe,12,0)*(Físico!Y148)),0)</f>
        <v>0</v>
      </c>
      <c r="AA148">
        <f>IFERROR((VLOOKUP($A148,delibe,12,0)*(Físico!Z148)),0)</f>
        <v>0</v>
      </c>
      <c r="AB148">
        <f>IFERROR((VLOOKUP($A148,delibe,12,0)*(Físico!AA148)),0)</f>
        <v>0</v>
      </c>
      <c r="AC148" s="1">
        <f t="shared" si="5"/>
        <v>0</v>
      </c>
    </row>
    <row r="149" spans="1:29" x14ac:dyDescent="0.25">
      <c r="B149" t="s">
        <v>29</v>
      </c>
      <c r="C149">
        <f t="shared" ref="C149:AB149" si="6">SUM(C2:C148)</f>
        <v>0</v>
      </c>
      <c r="D149">
        <f t="shared" si="6"/>
        <v>6163.1500000000015</v>
      </c>
      <c r="E149">
        <f t="shared" si="6"/>
        <v>0</v>
      </c>
      <c r="F149">
        <f t="shared" si="6"/>
        <v>19683.79</v>
      </c>
      <c r="G149">
        <f t="shared" si="6"/>
        <v>1908.52</v>
      </c>
      <c r="H149">
        <f t="shared" si="6"/>
        <v>0</v>
      </c>
      <c r="I149">
        <f t="shared" si="6"/>
        <v>797.94</v>
      </c>
      <c r="J149">
        <f t="shared" si="6"/>
        <v>0</v>
      </c>
      <c r="K149">
        <f t="shared" si="6"/>
        <v>3737.2799999999984</v>
      </c>
      <c r="L149">
        <f t="shared" si="6"/>
        <v>0</v>
      </c>
      <c r="M149">
        <f t="shared" si="6"/>
        <v>0</v>
      </c>
      <c r="N149">
        <f t="shared" si="6"/>
        <v>0</v>
      </c>
      <c r="O149">
        <f t="shared" si="6"/>
        <v>303.32</v>
      </c>
      <c r="P149">
        <f t="shared" si="6"/>
        <v>0</v>
      </c>
      <c r="Q149">
        <f t="shared" si="6"/>
        <v>2627.5399999999995</v>
      </c>
      <c r="R149">
        <f t="shared" si="6"/>
        <v>4771.7600000000011</v>
      </c>
      <c r="S149">
        <f t="shared" si="6"/>
        <v>450.32</v>
      </c>
      <c r="T149">
        <f t="shared" si="6"/>
        <v>0</v>
      </c>
      <c r="U149">
        <f t="shared" si="6"/>
        <v>4526.8400000000011</v>
      </c>
      <c r="V149">
        <f t="shared" si="6"/>
        <v>450.32</v>
      </c>
      <c r="W149">
        <f t="shared" si="6"/>
        <v>143.72</v>
      </c>
      <c r="X149">
        <f t="shared" si="6"/>
        <v>1079.4799999999996</v>
      </c>
      <c r="Y149">
        <f t="shared" si="6"/>
        <v>0</v>
      </c>
      <c r="Z149">
        <f t="shared" si="6"/>
        <v>896.56</v>
      </c>
      <c r="AA149">
        <f t="shared" si="6"/>
        <v>0</v>
      </c>
      <c r="AB149">
        <f t="shared" si="6"/>
        <v>3550.1899999999978</v>
      </c>
      <c r="AC149" s="1">
        <f>SUM(AC2:AC148)</f>
        <v>51090.729999999996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3C25-62D8-449F-915D-8A31D4314F29}">
  <dimension ref="A1:AB149"/>
  <sheetViews>
    <sheetView topLeftCell="A121" workbookViewId="0">
      <selection activeCell="AB149" sqref="AB149"/>
    </sheetView>
  </sheetViews>
  <sheetFormatPr defaultRowHeight="15" x14ac:dyDescent="0.25"/>
  <cols>
    <col min="28" max="28" width="15.85546875" bestFit="1" customWidth="1"/>
  </cols>
  <sheetData>
    <row r="1" spans="1:28" x14ac:dyDescent="0.25">
      <c r="A1" t="s">
        <v>131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</row>
    <row r="2" spans="1:28" x14ac:dyDescent="0.25">
      <c r="A2" t="s">
        <v>30</v>
      </c>
      <c r="B2">
        <f>Financeiro!B2+Complemento!C2</f>
        <v>0</v>
      </c>
      <c r="C2">
        <f>Financeiro!C2+Complemento!D2</f>
        <v>0</v>
      </c>
      <c r="D2">
        <f>Financeiro!D2+Complemento!E2</f>
        <v>0</v>
      </c>
      <c r="E2">
        <f>Financeiro!E2+Complemento!F2</f>
        <v>0</v>
      </c>
      <c r="F2">
        <f>Financeiro!F2+Complemento!G2</f>
        <v>0</v>
      </c>
      <c r="G2">
        <f>Financeiro!G2+Complemento!H2</f>
        <v>0</v>
      </c>
      <c r="H2">
        <f>Financeiro!H2+Complemento!I2</f>
        <v>0</v>
      </c>
      <c r="I2">
        <f>Financeiro!I2+Complemento!J2</f>
        <v>0</v>
      </c>
      <c r="J2">
        <f>Financeiro!J2+Complemento!K2</f>
        <v>0</v>
      </c>
      <c r="K2">
        <f>Financeiro!K2+Complemento!L2</f>
        <v>0</v>
      </c>
      <c r="L2">
        <f>Financeiro!L2+Complemento!M2</f>
        <v>0</v>
      </c>
      <c r="M2">
        <f>Financeiro!M2+Complemento!N2</f>
        <v>0</v>
      </c>
      <c r="N2">
        <f>Financeiro!N2+Complemento!O2</f>
        <v>0</v>
      </c>
      <c r="O2">
        <f>Financeiro!O2+Complemento!P2</f>
        <v>0</v>
      </c>
      <c r="P2">
        <f>Financeiro!P2+Complemento!Q2</f>
        <v>0</v>
      </c>
      <c r="Q2">
        <f>Financeiro!Q2+Complemento!R2</f>
        <v>0</v>
      </c>
      <c r="R2">
        <f>Financeiro!R2+Complemento!S2</f>
        <v>0</v>
      </c>
      <c r="S2">
        <f>Financeiro!S2+Complemento!T2</f>
        <v>0</v>
      </c>
      <c r="T2">
        <f>Financeiro!T2+Complemento!U2</f>
        <v>0</v>
      </c>
      <c r="U2">
        <f>Financeiro!U2+Complemento!V2</f>
        <v>0</v>
      </c>
      <c r="V2">
        <f>Financeiro!V2+Complemento!W2</f>
        <v>0</v>
      </c>
      <c r="W2">
        <f>Financeiro!W2+Complemento!X2</f>
        <v>0</v>
      </c>
      <c r="X2">
        <f>Financeiro!X2+Complemento!Y2</f>
        <v>0</v>
      </c>
      <c r="Y2">
        <f>Financeiro!Y2+Complemento!Z2</f>
        <v>0</v>
      </c>
      <c r="Z2">
        <f>Financeiro!Z2+Complemento!AA2</f>
        <v>0</v>
      </c>
      <c r="AA2">
        <f>Financeiro!AA2+Complemento!AB2</f>
        <v>1813.74</v>
      </c>
      <c r="AB2" s="1">
        <f>SUM(B2:AA2)</f>
        <v>1813.74</v>
      </c>
    </row>
    <row r="3" spans="1:28" x14ac:dyDescent="0.25">
      <c r="A3" t="s">
        <v>132</v>
      </c>
      <c r="B3">
        <f>Financeiro!B3+Complemento!C3</f>
        <v>0</v>
      </c>
      <c r="C3">
        <f>Financeiro!C3+Complemento!D3</f>
        <v>0</v>
      </c>
      <c r="D3">
        <f>Financeiro!D3+Complemento!E3</f>
        <v>0</v>
      </c>
      <c r="E3">
        <f>Financeiro!E3+Complemento!F3</f>
        <v>0</v>
      </c>
      <c r="F3">
        <f>Financeiro!F3+Complemento!G3</f>
        <v>0</v>
      </c>
      <c r="G3">
        <f>Financeiro!G3+Complemento!H3</f>
        <v>0</v>
      </c>
      <c r="H3">
        <f>Financeiro!H3+Complemento!I3</f>
        <v>0</v>
      </c>
      <c r="I3">
        <f>Financeiro!I3+Complemento!J3</f>
        <v>0</v>
      </c>
      <c r="J3">
        <f>Financeiro!J3+Complemento!K3</f>
        <v>0</v>
      </c>
      <c r="K3">
        <f>Financeiro!K3+Complemento!L3</f>
        <v>0</v>
      </c>
      <c r="L3">
        <f>Financeiro!L3+Complemento!M3</f>
        <v>0</v>
      </c>
      <c r="M3">
        <f>Financeiro!M3+Complemento!N3</f>
        <v>0</v>
      </c>
      <c r="N3">
        <f>Financeiro!N3+Complemento!O3</f>
        <v>0</v>
      </c>
      <c r="O3">
        <f>Financeiro!O3+Complemento!P3</f>
        <v>0</v>
      </c>
      <c r="P3">
        <f>Financeiro!P3+Complemento!Q3</f>
        <v>2295.2199999999998</v>
      </c>
      <c r="Q3">
        <f>Financeiro!Q3+Complemento!R3</f>
        <v>0</v>
      </c>
      <c r="R3">
        <f>Financeiro!R3+Complemento!S3</f>
        <v>0</v>
      </c>
      <c r="S3">
        <f>Financeiro!S3+Complemento!T3</f>
        <v>0</v>
      </c>
      <c r="T3">
        <f>Financeiro!T3+Complemento!U3</f>
        <v>0</v>
      </c>
      <c r="U3">
        <f>Financeiro!U3+Complemento!V3</f>
        <v>0</v>
      </c>
      <c r="V3">
        <f>Financeiro!V3+Complemento!W3</f>
        <v>0</v>
      </c>
      <c r="W3">
        <f>Financeiro!W3+Complemento!X3</f>
        <v>0</v>
      </c>
      <c r="X3">
        <f>Financeiro!X3+Complemento!Y3</f>
        <v>0</v>
      </c>
      <c r="Y3">
        <f>Financeiro!Y3+Complemento!Z3</f>
        <v>0</v>
      </c>
      <c r="Z3">
        <f>Financeiro!Z3+Complemento!AA3</f>
        <v>0</v>
      </c>
      <c r="AA3">
        <f>Financeiro!AA3+Complemento!AB3</f>
        <v>3211.29</v>
      </c>
      <c r="AB3" s="1">
        <f t="shared" ref="AB3:AB66" si="0">SUM(B3:AA3)</f>
        <v>5506.51</v>
      </c>
    </row>
    <row r="4" spans="1:28" x14ac:dyDescent="0.25">
      <c r="A4" t="s">
        <v>133</v>
      </c>
      <c r="B4">
        <f>Financeiro!B4+Complemento!C4</f>
        <v>0</v>
      </c>
      <c r="C4">
        <f>Financeiro!C4+Complemento!D4</f>
        <v>0</v>
      </c>
      <c r="D4">
        <f>Financeiro!D4+Complemento!E4</f>
        <v>0</v>
      </c>
      <c r="E4">
        <f>Financeiro!E4+Complemento!F4</f>
        <v>4771.08</v>
      </c>
      <c r="F4">
        <f>Financeiro!F4+Complemento!G4</f>
        <v>2079.7199999999998</v>
      </c>
      <c r="G4">
        <f>Financeiro!G4+Complemento!H4</f>
        <v>1467.64</v>
      </c>
      <c r="H4">
        <f>Financeiro!H4+Complemento!I4</f>
        <v>0</v>
      </c>
      <c r="I4">
        <f>Financeiro!I4+Complemento!J4</f>
        <v>1427.24</v>
      </c>
      <c r="J4">
        <f>Financeiro!J4+Complemento!K4</f>
        <v>5708.96</v>
      </c>
      <c r="K4">
        <f>Financeiro!K4+Complemento!L4</f>
        <v>1427.24</v>
      </c>
      <c r="L4">
        <f>Financeiro!L4+Complemento!M4</f>
        <v>0</v>
      </c>
      <c r="M4">
        <f>Financeiro!M4+Complemento!N4</f>
        <v>0</v>
      </c>
      <c r="N4">
        <f>Financeiro!N4+Complemento!O4</f>
        <v>0</v>
      </c>
      <c r="O4">
        <f>Financeiro!O4+Complemento!P4</f>
        <v>0</v>
      </c>
      <c r="P4">
        <f>Financeiro!P4+Complemento!Q4</f>
        <v>4622.84</v>
      </c>
      <c r="Q4">
        <f>Financeiro!Q4+Complemento!R4</f>
        <v>0</v>
      </c>
      <c r="R4">
        <f>Financeiro!R4+Complemento!S4</f>
        <v>0</v>
      </c>
      <c r="S4">
        <f>Financeiro!S4+Complemento!T4</f>
        <v>0</v>
      </c>
      <c r="T4">
        <f>Financeiro!T4+Complemento!U4</f>
        <v>0</v>
      </c>
      <c r="U4">
        <f>Financeiro!U4+Complemento!V4</f>
        <v>3177.77</v>
      </c>
      <c r="V4">
        <f>Financeiro!V4+Complemento!W4</f>
        <v>1508.8</v>
      </c>
      <c r="W4">
        <f>Financeiro!W4+Complemento!X4</f>
        <v>0</v>
      </c>
      <c r="X4">
        <f>Financeiro!X4+Complemento!Y4</f>
        <v>0</v>
      </c>
      <c r="Y4">
        <f>Financeiro!Y4+Complemento!Z4</f>
        <v>0</v>
      </c>
      <c r="Z4">
        <f>Financeiro!Z4+Complemento!AA4</f>
        <v>0</v>
      </c>
      <c r="AA4">
        <f>Financeiro!AA4+Complemento!AB4</f>
        <v>40044.28</v>
      </c>
      <c r="AB4" s="1">
        <f t="shared" si="0"/>
        <v>66235.570000000007</v>
      </c>
    </row>
    <row r="5" spans="1:28" x14ac:dyDescent="0.25">
      <c r="A5" t="s">
        <v>31</v>
      </c>
      <c r="B5">
        <f>Financeiro!B5+Complemento!C5</f>
        <v>0</v>
      </c>
      <c r="C5">
        <f>Financeiro!C5+Complemento!D5</f>
        <v>0</v>
      </c>
      <c r="D5">
        <f>Financeiro!D5+Complemento!E5</f>
        <v>0</v>
      </c>
      <c r="E5">
        <f>Financeiro!E5+Complemento!F5</f>
        <v>0</v>
      </c>
      <c r="F5">
        <f>Financeiro!F5+Complemento!G5</f>
        <v>0</v>
      </c>
      <c r="G5">
        <f>Financeiro!G5+Complemento!H5</f>
        <v>0</v>
      </c>
      <c r="H5">
        <f>Financeiro!H5+Complemento!I5</f>
        <v>0</v>
      </c>
      <c r="I5">
        <f>Financeiro!I5+Complemento!J5</f>
        <v>0</v>
      </c>
      <c r="J5">
        <f>Financeiro!J5+Complemento!K5</f>
        <v>0</v>
      </c>
      <c r="K5">
        <f>Financeiro!K5+Complemento!L5</f>
        <v>0</v>
      </c>
      <c r="L5">
        <f>Financeiro!L5+Complemento!M5</f>
        <v>0</v>
      </c>
      <c r="M5">
        <f>Financeiro!M5+Complemento!N5</f>
        <v>0</v>
      </c>
      <c r="N5">
        <f>Financeiro!N5+Complemento!O5</f>
        <v>0</v>
      </c>
      <c r="O5">
        <f>Financeiro!O5+Complemento!P5</f>
        <v>0</v>
      </c>
      <c r="P5">
        <f>Financeiro!P5+Complemento!Q5</f>
        <v>0</v>
      </c>
      <c r="Q5">
        <f>Financeiro!Q5+Complemento!R5</f>
        <v>0</v>
      </c>
      <c r="R5">
        <f>Financeiro!R5+Complemento!S5</f>
        <v>0</v>
      </c>
      <c r="S5">
        <f>Financeiro!S5+Complemento!T5</f>
        <v>0</v>
      </c>
      <c r="T5">
        <f>Financeiro!T5+Complemento!U5</f>
        <v>0</v>
      </c>
      <c r="U5">
        <f>Financeiro!U5+Complemento!V5</f>
        <v>0</v>
      </c>
      <c r="V5">
        <f>Financeiro!V5+Complemento!W5</f>
        <v>0</v>
      </c>
      <c r="W5">
        <f>Financeiro!W5+Complemento!X5</f>
        <v>0</v>
      </c>
      <c r="X5">
        <f>Financeiro!X5+Complemento!Y5</f>
        <v>0</v>
      </c>
      <c r="Y5">
        <f>Financeiro!Y5+Complemento!Z5</f>
        <v>0</v>
      </c>
      <c r="Z5">
        <f>Financeiro!Z5+Complemento!AA5</f>
        <v>0</v>
      </c>
      <c r="AA5">
        <f>Financeiro!AA5+Complemento!AB5</f>
        <v>5173.92</v>
      </c>
      <c r="AB5" s="1">
        <f t="shared" si="0"/>
        <v>5173.92</v>
      </c>
    </row>
    <row r="6" spans="1:28" x14ac:dyDescent="0.25">
      <c r="A6" t="s">
        <v>32</v>
      </c>
      <c r="B6">
        <f>Financeiro!B6+Complemento!C6</f>
        <v>0</v>
      </c>
      <c r="C6">
        <f>Financeiro!C6+Complemento!D6</f>
        <v>0</v>
      </c>
      <c r="D6">
        <f>Financeiro!D6+Complemento!E6</f>
        <v>0</v>
      </c>
      <c r="E6">
        <f>Financeiro!E6+Complemento!F6</f>
        <v>0</v>
      </c>
      <c r="F6">
        <f>Financeiro!F6+Complemento!G6</f>
        <v>0</v>
      </c>
      <c r="G6">
        <f>Financeiro!G6+Complemento!H6</f>
        <v>0</v>
      </c>
      <c r="H6">
        <f>Financeiro!H6+Complemento!I6</f>
        <v>0</v>
      </c>
      <c r="I6">
        <f>Financeiro!I6+Complemento!J6</f>
        <v>0</v>
      </c>
      <c r="J6">
        <f>Financeiro!J6+Complemento!K6</f>
        <v>0</v>
      </c>
      <c r="K6">
        <f>Financeiro!K6+Complemento!L6</f>
        <v>0</v>
      </c>
      <c r="L6">
        <f>Financeiro!L6+Complemento!M6</f>
        <v>0</v>
      </c>
      <c r="M6">
        <f>Financeiro!M6+Complemento!N6</f>
        <v>0</v>
      </c>
      <c r="N6">
        <f>Financeiro!N6+Complemento!O6</f>
        <v>0</v>
      </c>
      <c r="O6">
        <f>Financeiro!O6+Complemento!P6</f>
        <v>0</v>
      </c>
      <c r="P6">
        <f>Financeiro!P6+Complemento!Q6</f>
        <v>0</v>
      </c>
      <c r="Q6">
        <f>Financeiro!Q6+Complemento!R6</f>
        <v>0</v>
      </c>
      <c r="R6">
        <f>Financeiro!R6+Complemento!S6</f>
        <v>0</v>
      </c>
      <c r="S6">
        <f>Financeiro!S6+Complemento!T6</f>
        <v>0</v>
      </c>
      <c r="T6">
        <f>Financeiro!T6+Complemento!U6</f>
        <v>0</v>
      </c>
      <c r="U6">
        <f>Financeiro!U6+Complemento!V6</f>
        <v>0</v>
      </c>
      <c r="V6">
        <f>Financeiro!V6+Complemento!W6</f>
        <v>903.1</v>
      </c>
      <c r="W6">
        <f>Financeiro!W6+Complemento!X6</f>
        <v>328.22</v>
      </c>
      <c r="X6">
        <f>Financeiro!X6+Complemento!Y6</f>
        <v>0</v>
      </c>
      <c r="Y6">
        <f>Financeiro!Y6+Complemento!Z6</f>
        <v>0</v>
      </c>
      <c r="Z6">
        <f>Financeiro!Z6+Complemento!AA6</f>
        <v>0</v>
      </c>
      <c r="AA6">
        <f>Financeiro!AA6+Complemento!AB6</f>
        <v>0</v>
      </c>
      <c r="AB6" s="1">
        <f t="shared" si="0"/>
        <v>1231.3200000000002</v>
      </c>
    </row>
    <row r="7" spans="1:28" x14ac:dyDescent="0.25">
      <c r="A7" t="s">
        <v>33</v>
      </c>
      <c r="B7">
        <f>Financeiro!B7+Complemento!C7</f>
        <v>0</v>
      </c>
      <c r="C7">
        <f>Financeiro!C7+Complemento!D7</f>
        <v>0</v>
      </c>
      <c r="D7">
        <f>Financeiro!D7+Complemento!E7</f>
        <v>0</v>
      </c>
      <c r="E7">
        <f>Financeiro!E7+Complemento!F7</f>
        <v>0</v>
      </c>
      <c r="F7">
        <f>Financeiro!F7+Complemento!G7</f>
        <v>3532.84</v>
      </c>
      <c r="G7">
        <f>Financeiro!G7+Complemento!H7</f>
        <v>0</v>
      </c>
      <c r="H7">
        <f>Financeiro!H7+Complemento!I7</f>
        <v>0</v>
      </c>
      <c r="I7">
        <f>Financeiro!I7+Complemento!J7</f>
        <v>0</v>
      </c>
      <c r="J7">
        <f>Financeiro!J7+Complemento!K7</f>
        <v>0</v>
      </c>
      <c r="K7">
        <f>Financeiro!K7+Complemento!L7</f>
        <v>0</v>
      </c>
      <c r="L7">
        <f>Financeiro!L7+Complemento!M7</f>
        <v>0</v>
      </c>
      <c r="M7">
        <f>Financeiro!M7+Complemento!N7</f>
        <v>0</v>
      </c>
      <c r="N7">
        <f>Financeiro!N7+Complemento!O7</f>
        <v>0</v>
      </c>
      <c r="O7">
        <f>Financeiro!O7+Complemento!P7</f>
        <v>0</v>
      </c>
      <c r="P7">
        <f>Financeiro!P7+Complemento!Q7</f>
        <v>0</v>
      </c>
      <c r="Q7">
        <f>Financeiro!Q7+Complemento!R7</f>
        <v>0</v>
      </c>
      <c r="R7">
        <f>Financeiro!R7+Complemento!S7</f>
        <v>0</v>
      </c>
      <c r="S7">
        <f>Financeiro!S7+Complemento!T7</f>
        <v>0</v>
      </c>
      <c r="T7">
        <f>Financeiro!T7+Complemento!U7</f>
        <v>0</v>
      </c>
      <c r="U7">
        <f>Financeiro!U7+Complemento!V7</f>
        <v>0</v>
      </c>
      <c r="V7">
        <f>Financeiro!V7+Complemento!W7</f>
        <v>0</v>
      </c>
      <c r="W7">
        <f>Financeiro!W7+Complemento!X7</f>
        <v>0</v>
      </c>
      <c r="X7">
        <f>Financeiro!X7+Complemento!Y7</f>
        <v>0</v>
      </c>
      <c r="Y7">
        <f>Financeiro!Y7+Complemento!Z7</f>
        <v>0</v>
      </c>
      <c r="Z7">
        <f>Financeiro!Z7+Complemento!AA7</f>
        <v>0</v>
      </c>
      <c r="AA7">
        <f>Financeiro!AA7+Complemento!AB7</f>
        <v>0</v>
      </c>
      <c r="AB7" s="1">
        <f t="shared" si="0"/>
        <v>3532.84</v>
      </c>
    </row>
    <row r="8" spans="1:28" x14ac:dyDescent="0.25">
      <c r="A8" t="s">
        <v>134</v>
      </c>
      <c r="B8">
        <f>Financeiro!B8+Complemento!C8</f>
        <v>0</v>
      </c>
      <c r="C8">
        <f>Financeiro!C8+Complemento!D8</f>
        <v>0</v>
      </c>
      <c r="D8">
        <f>Financeiro!D8+Complemento!E8</f>
        <v>0</v>
      </c>
      <c r="E8">
        <f>Financeiro!E8+Complemento!F8</f>
        <v>0</v>
      </c>
      <c r="F8">
        <f>Financeiro!F8+Complemento!G8</f>
        <v>0</v>
      </c>
      <c r="G8">
        <f>Financeiro!G8+Complemento!H8</f>
        <v>0</v>
      </c>
      <c r="H8">
        <f>Financeiro!H8+Complemento!I8</f>
        <v>0</v>
      </c>
      <c r="I8">
        <f>Financeiro!I8+Complemento!J8</f>
        <v>0</v>
      </c>
      <c r="J8">
        <f>Financeiro!J8+Complemento!K8</f>
        <v>12383.699999999999</v>
      </c>
      <c r="K8">
        <f>Financeiro!K8+Complemento!L8</f>
        <v>0</v>
      </c>
      <c r="L8">
        <f>Financeiro!L8+Complemento!M8</f>
        <v>0</v>
      </c>
      <c r="M8">
        <f>Financeiro!M8+Complemento!N8</f>
        <v>0</v>
      </c>
      <c r="N8">
        <f>Financeiro!N8+Complemento!O8</f>
        <v>0</v>
      </c>
      <c r="O8">
        <f>Financeiro!O8+Complemento!P8</f>
        <v>0</v>
      </c>
      <c r="P8">
        <f>Financeiro!P8+Complemento!Q8</f>
        <v>4971.2199999999993</v>
      </c>
      <c r="Q8">
        <f>Financeiro!Q8+Complemento!R8</f>
        <v>0</v>
      </c>
      <c r="R8">
        <f>Financeiro!R8+Complemento!S8</f>
        <v>0</v>
      </c>
      <c r="S8">
        <f>Financeiro!S8+Complemento!T8</f>
        <v>0</v>
      </c>
      <c r="T8">
        <f>Financeiro!T8+Complemento!U8</f>
        <v>0</v>
      </c>
      <c r="U8">
        <f>Financeiro!U8+Complemento!V8</f>
        <v>0</v>
      </c>
      <c r="V8">
        <f>Financeiro!V8+Complemento!W8</f>
        <v>0</v>
      </c>
      <c r="W8">
        <f>Financeiro!W8+Complemento!X8</f>
        <v>1672.6799999999994</v>
      </c>
      <c r="X8">
        <f>Financeiro!X8+Complemento!Y8</f>
        <v>0</v>
      </c>
      <c r="Y8">
        <f>Financeiro!Y8+Complemento!Z8</f>
        <v>0</v>
      </c>
      <c r="Z8">
        <f>Financeiro!Z8+Complemento!AA8</f>
        <v>0</v>
      </c>
      <c r="AA8">
        <f>Financeiro!AA8+Complemento!AB8</f>
        <v>16127.219999999998</v>
      </c>
      <c r="AB8" s="1">
        <f t="shared" si="0"/>
        <v>35154.819999999992</v>
      </c>
    </row>
    <row r="9" spans="1:28" x14ac:dyDescent="0.25">
      <c r="A9" t="s">
        <v>34</v>
      </c>
      <c r="B9">
        <f>Financeiro!B9+Complemento!C9</f>
        <v>0</v>
      </c>
      <c r="C9">
        <f>Financeiro!C9+Complemento!D9</f>
        <v>0</v>
      </c>
      <c r="D9">
        <f>Financeiro!D9+Complemento!E9</f>
        <v>0</v>
      </c>
      <c r="E9">
        <f>Financeiro!E9+Complemento!F9</f>
        <v>0</v>
      </c>
      <c r="F9">
        <f>Financeiro!F9+Complemento!G9</f>
        <v>0</v>
      </c>
      <c r="G9">
        <f>Financeiro!G9+Complemento!H9</f>
        <v>0</v>
      </c>
      <c r="H9">
        <f>Financeiro!H9+Complemento!I9</f>
        <v>0</v>
      </c>
      <c r="I9">
        <f>Financeiro!I9+Complemento!J9</f>
        <v>0</v>
      </c>
      <c r="J9">
        <f>Financeiro!J9+Complemento!K9</f>
        <v>3681.66</v>
      </c>
      <c r="K9">
        <f>Financeiro!K9+Complemento!L9</f>
        <v>0</v>
      </c>
      <c r="L9">
        <f>Financeiro!L9+Complemento!M9</f>
        <v>0</v>
      </c>
      <c r="M9">
        <f>Financeiro!M9+Complemento!N9</f>
        <v>0</v>
      </c>
      <c r="N9">
        <f>Financeiro!N9+Complemento!O9</f>
        <v>0</v>
      </c>
      <c r="O9">
        <f>Financeiro!O9+Complemento!P9</f>
        <v>0</v>
      </c>
      <c r="P9">
        <f>Financeiro!P9+Complemento!Q9</f>
        <v>0</v>
      </c>
      <c r="Q9">
        <f>Financeiro!Q9+Complemento!R9</f>
        <v>0</v>
      </c>
      <c r="R9">
        <f>Financeiro!R9+Complemento!S9</f>
        <v>0</v>
      </c>
      <c r="S9">
        <f>Financeiro!S9+Complemento!T9</f>
        <v>0</v>
      </c>
      <c r="T9">
        <f>Financeiro!T9+Complemento!U9</f>
        <v>0</v>
      </c>
      <c r="U9">
        <f>Financeiro!U9+Complemento!V9</f>
        <v>0</v>
      </c>
      <c r="V9">
        <f>Financeiro!V9+Complemento!W9</f>
        <v>0</v>
      </c>
      <c r="W9">
        <f>Financeiro!W9+Complemento!X9</f>
        <v>0</v>
      </c>
      <c r="X9">
        <f>Financeiro!X9+Complemento!Y9</f>
        <v>0</v>
      </c>
      <c r="Y9">
        <f>Financeiro!Y9+Complemento!Z9</f>
        <v>0</v>
      </c>
      <c r="Z9">
        <f>Financeiro!Z9+Complemento!AA9</f>
        <v>0</v>
      </c>
      <c r="AA9">
        <f>Financeiro!AA9+Complemento!AB9</f>
        <v>0</v>
      </c>
      <c r="AB9" s="1">
        <f t="shared" si="0"/>
        <v>3681.66</v>
      </c>
    </row>
    <row r="10" spans="1:28" x14ac:dyDescent="0.25">
      <c r="A10" t="s">
        <v>35</v>
      </c>
      <c r="B10">
        <f>Financeiro!B10+Complemento!C10</f>
        <v>0</v>
      </c>
      <c r="C10">
        <f>Financeiro!C10+Complemento!D10</f>
        <v>0</v>
      </c>
      <c r="D10">
        <f>Financeiro!D10+Complemento!E10</f>
        <v>0</v>
      </c>
      <c r="E10">
        <f>Financeiro!E10+Complemento!F10</f>
        <v>0</v>
      </c>
      <c r="F10">
        <f>Financeiro!F10+Complemento!G10</f>
        <v>0</v>
      </c>
      <c r="G10">
        <f>Financeiro!G10+Complemento!H10</f>
        <v>0</v>
      </c>
      <c r="H10">
        <f>Financeiro!H10+Complemento!I10</f>
        <v>0</v>
      </c>
      <c r="I10">
        <f>Financeiro!I10+Complemento!J10</f>
        <v>0</v>
      </c>
      <c r="J10">
        <f>Financeiro!J10+Complemento!K10</f>
        <v>3405.04</v>
      </c>
      <c r="K10">
        <f>Financeiro!K10+Complemento!L10</f>
        <v>0</v>
      </c>
      <c r="L10">
        <f>Financeiro!L10+Complemento!M10</f>
        <v>0</v>
      </c>
      <c r="M10">
        <f>Financeiro!M10+Complemento!N10</f>
        <v>0</v>
      </c>
      <c r="N10">
        <f>Financeiro!N10+Complemento!O10</f>
        <v>0</v>
      </c>
      <c r="O10">
        <f>Financeiro!O10+Complemento!P10</f>
        <v>0</v>
      </c>
      <c r="P10">
        <f>Financeiro!P10+Complemento!Q10</f>
        <v>0</v>
      </c>
      <c r="Q10">
        <f>Financeiro!Q10+Complemento!R10</f>
        <v>0</v>
      </c>
      <c r="R10">
        <f>Financeiro!R10+Complemento!S10</f>
        <v>0</v>
      </c>
      <c r="S10">
        <f>Financeiro!S10+Complemento!T10</f>
        <v>0</v>
      </c>
      <c r="T10">
        <f>Financeiro!T10+Complemento!U10</f>
        <v>0</v>
      </c>
      <c r="U10">
        <f>Financeiro!U10+Complemento!V10</f>
        <v>0</v>
      </c>
      <c r="V10">
        <f>Financeiro!V10+Complemento!W10</f>
        <v>0</v>
      </c>
      <c r="W10">
        <f>Financeiro!W10+Complemento!X10</f>
        <v>0</v>
      </c>
      <c r="X10">
        <f>Financeiro!X10+Complemento!Y10</f>
        <v>0</v>
      </c>
      <c r="Y10">
        <f>Financeiro!Y10+Complemento!Z10</f>
        <v>0</v>
      </c>
      <c r="Z10">
        <f>Financeiro!Z10+Complemento!AA10</f>
        <v>0</v>
      </c>
      <c r="AA10">
        <f>Financeiro!AA10+Complemento!AB10</f>
        <v>0</v>
      </c>
      <c r="AB10" s="1">
        <f t="shared" si="0"/>
        <v>3405.04</v>
      </c>
    </row>
    <row r="11" spans="1:28" x14ac:dyDescent="0.25">
      <c r="A11" t="s">
        <v>36</v>
      </c>
      <c r="B11">
        <f>Financeiro!B11+Complemento!C11</f>
        <v>0</v>
      </c>
      <c r="C11">
        <f>Financeiro!C11+Complemento!D11</f>
        <v>0</v>
      </c>
      <c r="D11">
        <f>Financeiro!D11+Complemento!E11</f>
        <v>0</v>
      </c>
      <c r="E11">
        <f>Financeiro!E11+Complemento!F11</f>
        <v>0</v>
      </c>
      <c r="F11">
        <f>Financeiro!F11+Complemento!G11</f>
        <v>0</v>
      </c>
      <c r="G11">
        <f>Financeiro!G11+Complemento!H11</f>
        <v>0</v>
      </c>
      <c r="H11">
        <f>Financeiro!H11+Complemento!I11</f>
        <v>0</v>
      </c>
      <c r="I11">
        <f>Financeiro!I11+Complemento!J11</f>
        <v>0</v>
      </c>
      <c r="J11">
        <f>Financeiro!J11+Complemento!K11</f>
        <v>0</v>
      </c>
      <c r="K11">
        <f>Financeiro!K11+Complemento!L11</f>
        <v>0</v>
      </c>
      <c r="L11">
        <f>Financeiro!L11+Complemento!M11</f>
        <v>0</v>
      </c>
      <c r="M11">
        <f>Financeiro!M11+Complemento!N11</f>
        <v>0</v>
      </c>
      <c r="N11">
        <f>Financeiro!N11+Complemento!O11</f>
        <v>0</v>
      </c>
      <c r="O11">
        <f>Financeiro!O11+Complemento!P11</f>
        <v>0</v>
      </c>
      <c r="P11">
        <f>Financeiro!P11+Complemento!Q11</f>
        <v>0</v>
      </c>
      <c r="Q11">
        <f>Financeiro!Q11+Complemento!R11</f>
        <v>0</v>
      </c>
      <c r="R11">
        <f>Financeiro!R11+Complemento!S11</f>
        <v>0</v>
      </c>
      <c r="S11">
        <f>Financeiro!S11+Complemento!T11</f>
        <v>0</v>
      </c>
      <c r="T11">
        <f>Financeiro!T11+Complemento!U11</f>
        <v>2139.7199999999998</v>
      </c>
      <c r="U11">
        <f>Financeiro!U11+Complemento!V11</f>
        <v>0</v>
      </c>
      <c r="V11">
        <f>Financeiro!V11+Complemento!W11</f>
        <v>0</v>
      </c>
      <c r="W11">
        <f>Financeiro!W11+Complemento!X11</f>
        <v>0</v>
      </c>
      <c r="X11">
        <f>Financeiro!X11+Complemento!Y11</f>
        <v>0</v>
      </c>
      <c r="Y11">
        <f>Financeiro!Y11+Complemento!Z11</f>
        <v>0</v>
      </c>
      <c r="Z11">
        <f>Financeiro!Z11+Complemento!AA11</f>
        <v>0</v>
      </c>
      <c r="AA11">
        <f>Financeiro!AA11+Complemento!AB11</f>
        <v>0</v>
      </c>
      <c r="AB11" s="1">
        <f t="shared" si="0"/>
        <v>2139.7199999999998</v>
      </c>
    </row>
    <row r="12" spans="1:28" x14ac:dyDescent="0.25">
      <c r="A12" t="s">
        <v>37</v>
      </c>
      <c r="B12">
        <f>Financeiro!B12+Complemento!C12</f>
        <v>0</v>
      </c>
      <c r="C12">
        <f>Financeiro!C12+Complemento!D12</f>
        <v>0</v>
      </c>
      <c r="D12">
        <f>Financeiro!D12+Complemento!E12</f>
        <v>0</v>
      </c>
      <c r="E12">
        <f>Financeiro!E12+Complemento!F12</f>
        <v>0</v>
      </c>
      <c r="F12">
        <f>Financeiro!F12+Complemento!G12</f>
        <v>0</v>
      </c>
      <c r="G12">
        <f>Financeiro!G12+Complemento!H12</f>
        <v>0</v>
      </c>
      <c r="H12">
        <f>Financeiro!H12+Complemento!I12</f>
        <v>0</v>
      </c>
      <c r="I12">
        <f>Financeiro!I12+Complemento!J12</f>
        <v>0</v>
      </c>
      <c r="J12">
        <f>Financeiro!J12+Complemento!K12</f>
        <v>3146.51</v>
      </c>
      <c r="K12">
        <f>Financeiro!K12+Complemento!L12</f>
        <v>0</v>
      </c>
      <c r="L12">
        <f>Financeiro!L12+Complemento!M12</f>
        <v>0</v>
      </c>
      <c r="M12">
        <f>Financeiro!M12+Complemento!N12</f>
        <v>0</v>
      </c>
      <c r="N12">
        <f>Financeiro!N12+Complemento!O12</f>
        <v>0</v>
      </c>
      <c r="O12">
        <f>Financeiro!O12+Complemento!P12</f>
        <v>0</v>
      </c>
      <c r="P12">
        <f>Financeiro!P12+Complemento!Q12</f>
        <v>0</v>
      </c>
      <c r="Q12">
        <f>Financeiro!Q12+Complemento!R12</f>
        <v>0</v>
      </c>
      <c r="R12">
        <f>Financeiro!R12+Complemento!S12</f>
        <v>0</v>
      </c>
      <c r="S12">
        <f>Financeiro!S12+Complemento!T12</f>
        <v>0</v>
      </c>
      <c r="T12">
        <f>Financeiro!T12+Complemento!U12</f>
        <v>0</v>
      </c>
      <c r="U12">
        <f>Financeiro!U12+Complemento!V12</f>
        <v>0</v>
      </c>
      <c r="V12">
        <f>Financeiro!V12+Complemento!W12</f>
        <v>0</v>
      </c>
      <c r="W12">
        <f>Financeiro!W12+Complemento!X12</f>
        <v>0</v>
      </c>
      <c r="X12">
        <f>Financeiro!X12+Complemento!Y12</f>
        <v>0</v>
      </c>
      <c r="Y12">
        <f>Financeiro!Y12+Complemento!Z12</f>
        <v>0</v>
      </c>
      <c r="Z12">
        <f>Financeiro!Z12+Complemento!AA12</f>
        <v>0</v>
      </c>
      <c r="AA12">
        <f>Financeiro!AA12+Complemento!AB12</f>
        <v>0</v>
      </c>
      <c r="AB12" s="1">
        <f t="shared" si="0"/>
        <v>3146.51</v>
      </c>
    </row>
    <row r="13" spans="1:28" x14ac:dyDescent="0.25">
      <c r="A13" t="s">
        <v>38</v>
      </c>
      <c r="B13">
        <f>Financeiro!B13+Complemento!C13</f>
        <v>0</v>
      </c>
      <c r="C13">
        <f>Financeiro!C13+Complemento!D13</f>
        <v>0</v>
      </c>
      <c r="D13">
        <f>Financeiro!D13+Complemento!E13</f>
        <v>0</v>
      </c>
      <c r="E13">
        <f>Financeiro!E13+Complemento!F13</f>
        <v>0</v>
      </c>
      <c r="F13">
        <f>Financeiro!F13+Complemento!G13</f>
        <v>0</v>
      </c>
      <c r="G13">
        <f>Financeiro!G13+Complemento!H13</f>
        <v>0</v>
      </c>
      <c r="H13">
        <f>Financeiro!H13+Complemento!I13</f>
        <v>0</v>
      </c>
      <c r="I13">
        <f>Financeiro!I13+Complemento!J13</f>
        <v>0</v>
      </c>
      <c r="J13">
        <f>Financeiro!J13+Complemento!K13</f>
        <v>0</v>
      </c>
      <c r="K13">
        <f>Financeiro!K13+Complemento!L13</f>
        <v>0</v>
      </c>
      <c r="L13">
        <f>Financeiro!L13+Complemento!M13</f>
        <v>0</v>
      </c>
      <c r="M13">
        <f>Financeiro!M13+Complemento!N13</f>
        <v>0</v>
      </c>
      <c r="N13">
        <f>Financeiro!N13+Complemento!O13</f>
        <v>0</v>
      </c>
      <c r="O13">
        <f>Financeiro!O13+Complemento!P13</f>
        <v>0</v>
      </c>
      <c r="P13">
        <f>Financeiro!P13+Complemento!Q13</f>
        <v>0</v>
      </c>
      <c r="Q13">
        <f>Financeiro!Q13+Complemento!R13</f>
        <v>0</v>
      </c>
      <c r="R13">
        <f>Financeiro!R13+Complemento!S13</f>
        <v>0</v>
      </c>
      <c r="S13">
        <f>Financeiro!S13+Complemento!T13</f>
        <v>0</v>
      </c>
      <c r="T13">
        <f>Financeiro!T13+Complemento!U13</f>
        <v>0</v>
      </c>
      <c r="U13">
        <f>Financeiro!U13+Complemento!V13</f>
        <v>1569.5</v>
      </c>
      <c r="V13">
        <f>Financeiro!V13+Complemento!W13</f>
        <v>0</v>
      </c>
      <c r="W13">
        <f>Financeiro!W13+Complemento!X13</f>
        <v>0</v>
      </c>
      <c r="X13">
        <f>Financeiro!X13+Complemento!Y13</f>
        <v>0</v>
      </c>
      <c r="Y13">
        <f>Financeiro!Y13+Complemento!Z13</f>
        <v>0</v>
      </c>
      <c r="Z13">
        <f>Financeiro!Z13+Complemento!AA13</f>
        <v>0</v>
      </c>
      <c r="AA13">
        <f>Financeiro!AA13+Complemento!AB13</f>
        <v>0</v>
      </c>
      <c r="AB13" s="1">
        <f t="shared" si="0"/>
        <v>1569.5</v>
      </c>
    </row>
    <row r="14" spans="1:28" x14ac:dyDescent="0.25">
      <c r="A14" t="s">
        <v>135</v>
      </c>
      <c r="B14">
        <f>Financeiro!B14+Complemento!C14</f>
        <v>0</v>
      </c>
      <c r="C14">
        <f>Financeiro!C14+Complemento!D14</f>
        <v>0</v>
      </c>
      <c r="D14">
        <f>Financeiro!D14+Complemento!E14</f>
        <v>0</v>
      </c>
      <c r="E14">
        <f>Financeiro!E14+Complemento!F14</f>
        <v>0</v>
      </c>
      <c r="F14">
        <f>Financeiro!F14+Complemento!G14</f>
        <v>0</v>
      </c>
      <c r="G14">
        <f>Financeiro!G14+Complemento!H14</f>
        <v>0</v>
      </c>
      <c r="H14">
        <f>Financeiro!H14+Complemento!I14</f>
        <v>0</v>
      </c>
      <c r="I14">
        <f>Financeiro!I14+Complemento!J14</f>
        <v>0</v>
      </c>
      <c r="J14">
        <f>Financeiro!J14+Complemento!K14</f>
        <v>7910.76</v>
      </c>
      <c r="K14">
        <f>Financeiro!K14+Complemento!L14</f>
        <v>0</v>
      </c>
      <c r="L14">
        <f>Financeiro!L14+Complemento!M14</f>
        <v>0</v>
      </c>
      <c r="M14">
        <f>Financeiro!M14+Complemento!N14</f>
        <v>0</v>
      </c>
      <c r="N14">
        <f>Financeiro!N14+Complemento!O14</f>
        <v>0</v>
      </c>
      <c r="O14">
        <f>Financeiro!O14+Complemento!P14</f>
        <v>0</v>
      </c>
      <c r="P14">
        <f>Financeiro!P14+Complemento!Q14</f>
        <v>0</v>
      </c>
      <c r="Q14">
        <f>Financeiro!Q14+Complemento!R14</f>
        <v>0</v>
      </c>
      <c r="R14">
        <f>Financeiro!R14+Complemento!S14</f>
        <v>0</v>
      </c>
      <c r="S14">
        <f>Financeiro!S14+Complemento!T14</f>
        <v>0</v>
      </c>
      <c r="T14">
        <f>Financeiro!T14+Complemento!U14</f>
        <v>0</v>
      </c>
      <c r="U14">
        <f>Financeiro!U14+Complemento!V14</f>
        <v>0</v>
      </c>
      <c r="V14">
        <f>Financeiro!V14+Complemento!W14</f>
        <v>0</v>
      </c>
      <c r="W14">
        <f>Financeiro!W14+Complemento!X14</f>
        <v>0</v>
      </c>
      <c r="X14">
        <f>Financeiro!X14+Complemento!Y14</f>
        <v>0</v>
      </c>
      <c r="Y14">
        <f>Financeiro!Y14+Complemento!Z14</f>
        <v>0</v>
      </c>
      <c r="Z14">
        <f>Financeiro!Z14+Complemento!AA14</f>
        <v>0</v>
      </c>
      <c r="AA14">
        <f>Financeiro!AA14+Complemento!AB14</f>
        <v>0</v>
      </c>
      <c r="AB14" s="1">
        <f t="shared" si="0"/>
        <v>7910.76</v>
      </c>
    </row>
    <row r="15" spans="1:28" x14ac:dyDescent="0.25">
      <c r="A15" t="s">
        <v>136</v>
      </c>
      <c r="B15">
        <f>Financeiro!B15+Complemento!C15</f>
        <v>0</v>
      </c>
      <c r="C15">
        <f>Financeiro!C15+Complemento!D15</f>
        <v>0</v>
      </c>
      <c r="D15">
        <f>Financeiro!D15+Complemento!E15</f>
        <v>0</v>
      </c>
      <c r="E15">
        <f>Financeiro!E15+Complemento!F15</f>
        <v>0</v>
      </c>
      <c r="F15">
        <f>Financeiro!F15+Complemento!G15</f>
        <v>4171.4399999999996</v>
      </c>
      <c r="G15">
        <f>Financeiro!G15+Complemento!H15</f>
        <v>0</v>
      </c>
      <c r="H15">
        <f>Financeiro!H15+Complemento!I15</f>
        <v>2085.7199999999998</v>
      </c>
      <c r="I15">
        <f>Financeiro!I15+Complemento!J15</f>
        <v>0</v>
      </c>
      <c r="J15">
        <f>Financeiro!J15+Complemento!K15</f>
        <v>0</v>
      </c>
      <c r="K15">
        <f>Financeiro!K15+Complemento!L15</f>
        <v>0</v>
      </c>
      <c r="L15">
        <f>Financeiro!L15+Complemento!M15</f>
        <v>0</v>
      </c>
      <c r="M15">
        <f>Financeiro!M15+Complemento!N15</f>
        <v>0</v>
      </c>
      <c r="N15">
        <f>Financeiro!N15+Complemento!O15</f>
        <v>0</v>
      </c>
      <c r="O15">
        <f>Financeiro!O15+Complemento!P15</f>
        <v>0</v>
      </c>
      <c r="P15">
        <f>Financeiro!P15+Complemento!Q15</f>
        <v>0</v>
      </c>
      <c r="Q15">
        <f>Financeiro!Q15+Complemento!R15</f>
        <v>6257.16</v>
      </c>
      <c r="R15">
        <f>Financeiro!R15+Complemento!S15</f>
        <v>0</v>
      </c>
      <c r="S15">
        <f>Financeiro!S15+Complemento!T15</f>
        <v>0</v>
      </c>
      <c r="T15">
        <f>Financeiro!T15+Complemento!U15</f>
        <v>2085.7199999999998</v>
      </c>
      <c r="U15">
        <f>Financeiro!U15+Complemento!V15</f>
        <v>0</v>
      </c>
      <c r="V15">
        <f>Financeiro!V15+Complemento!W15</f>
        <v>0</v>
      </c>
      <c r="W15">
        <f>Financeiro!W15+Complemento!X15</f>
        <v>0</v>
      </c>
      <c r="X15">
        <f>Financeiro!X15+Complemento!Y15</f>
        <v>0</v>
      </c>
      <c r="Y15">
        <f>Financeiro!Y15+Complemento!Z15</f>
        <v>695.24</v>
      </c>
      <c r="Z15">
        <f>Financeiro!Z15+Complemento!AA15</f>
        <v>0</v>
      </c>
      <c r="AA15">
        <f>Financeiro!AA15+Complemento!AB15</f>
        <v>0</v>
      </c>
      <c r="AB15" s="1">
        <f t="shared" si="0"/>
        <v>15295.279999999999</v>
      </c>
    </row>
    <row r="16" spans="1:28" x14ac:dyDescent="0.25">
      <c r="A16" t="s">
        <v>137</v>
      </c>
      <c r="B16">
        <f>Financeiro!B16+Complemento!C16</f>
        <v>0</v>
      </c>
      <c r="C16">
        <f>Financeiro!C16+Complemento!D16</f>
        <v>9097.08</v>
      </c>
      <c r="D16">
        <f>Financeiro!D16+Complemento!E16</f>
        <v>0</v>
      </c>
      <c r="E16">
        <f>Financeiro!E16+Complemento!F16</f>
        <v>0</v>
      </c>
      <c r="F16">
        <f>Financeiro!F16+Complemento!G16</f>
        <v>0</v>
      </c>
      <c r="G16">
        <f>Financeiro!G16+Complemento!H16</f>
        <v>0</v>
      </c>
      <c r="H16">
        <f>Financeiro!H16+Complemento!I16</f>
        <v>0</v>
      </c>
      <c r="I16">
        <f>Financeiro!I16+Complemento!J16</f>
        <v>0</v>
      </c>
      <c r="J16">
        <f>Financeiro!J16+Complemento!K16</f>
        <v>0</v>
      </c>
      <c r="K16">
        <f>Financeiro!K16+Complemento!L16</f>
        <v>0</v>
      </c>
      <c r="L16">
        <f>Financeiro!L16+Complemento!M16</f>
        <v>0</v>
      </c>
      <c r="M16">
        <f>Financeiro!M16+Complemento!N16</f>
        <v>0</v>
      </c>
      <c r="N16">
        <f>Financeiro!N16+Complemento!O16</f>
        <v>0</v>
      </c>
      <c r="O16">
        <f>Financeiro!O16+Complemento!P16</f>
        <v>0</v>
      </c>
      <c r="P16">
        <f>Financeiro!P16+Complemento!Q16</f>
        <v>0</v>
      </c>
      <c r="Q16">
        <f>Financeiro!Q16+Complemento!R16</f>
        <v>0</v>
      </c>
      <c r="R16">
        <f>Financeiro!R16+Complemento!S16</f>
        <v>0</v>
      </c>
      <c r="S16">
        <f>Financeiro!S16+Complemento!T16</f>
        <v>0</v>
      </c>
      <c r="T16">
        <f>Financeiro!T16+Complemento!U16</f>
        <v>0</v>
      </c>
      <c r="U16">
        <f>Financeiro!U16+Complemento!V16</f>
        <v>0</v>
      </c>
      <c r="V16">
        <f>Financeiro!V16+Complemento!W16</f>
        <v>0</v>
      </c>
      <c r="W16">
        <f>Financeiro!W16+Complemento!X16</f>
        <v>0</v>
      </c>
      <c r="X16">
        <f>Financeiro!X16+Complemento!Y16</f>
        <v>0</v>
      </c>
      <c r="Y16">
        <f>Financeiro!Y16+Complemento!Z16</f>
        <v>0</v>
      </c>
      <c r="Z16">
        <f>Financeiro!Z16+Complemento!AA16</f>
        <v>0</v>
      </c>
      <c r="AA16">
        <f>Financeiro!AA16+Complemento!AB16</f>
        <v>0</v>
      </c>
      <c r="AB16" s="1">
        <f t="shared" si="0"/>
        <v>9097.08</v>
      </c>
    </row>
    <row r="17" spans="1:28" x14ac:dyDescent="0.25">
      <c r="A17" t="s">
        <v>39</v>
      </c>
      <c r="B17">
        <f>Financeiro!B17+Complemento!C17</f>
        <v>0</v>
      </c>
      <c r="C17">
        <f>Financeiro!C17+Complemento!D17</f>
        <v>1226.28</v>
      </c>
      <c r="D17">
        <f>Financeiro!D17+Complemento!E17</f>
        <v>0</v>
      </c>
      <c r="E17">
        <f>Financeiro!E17+Complemento!F17</f>
        <v>0</v>
      </c>
      <c r="F17">
        <f>Financeiro!F17+Complemento!G17</f>
        <v>1642.08</v>
      </c>
      <c r="G17">
        <f>Financeiro!G17+Complemento!H17</f>
        <v>0</v>
      </c>
      <c r="H17">
        <f>Financeiro!H17+Complemento!I17</f>
        <v>0</v>
      </c>
      <c r="I17">
        <f>Financeiro!I17+Complemento!J17</f>
        <v>0</v>
      </c>
      <c r="J17">
        <f>Financeiro!J17+Complemento!K17</f>
        <v>0</v>
      </c>
      <c r="K17">
        <f>Financeiro!K17+Complemento!L17</f>
        <v>0</v>
      </c>
      <c r="L17">
        <f>Financeiro!L17+Complemento!M17</f>
        <v>0</v>
      </c>
      <c r="M17">
        <f>Financeiro!M17+Complemento!N17</f>
        <v>0</v>
      </c>
      <c r="N17">
        <f>Financeiro!N17+Complemento!O17</f>
        <v>0</v>
      </c>
      <c r="O17">
        <f>Financeiro!O17+Complemento!P17</f>
        <v>0</v>
      </c>
      <c r="P17">
        <f>Financeiro!P17+Complemento!Q17</f>
        <v>1258.68</v>
      </c>
      <c r="Q17">
        <f>Financeiro!Q17+Complemento!R17</f>
        <v>0</v>
      </c>
      <c r="R17">
        <f>Financeiro!R17+Complemento!S17</f>
        <v>0</v>
      </c>
      <c r="S17">
        <f>Financeiro!S17+Complemento!T17</f>
        <v>0</v>
      </c>
      <c r="T17">
        <f>Financeiro!T17+Complemento!U17</f>
        <v>0</v>
      </c>
      <c r="U17">
        <f>Financeiro!U17+Complemento!V17</f>
        <v>0</v>
      </c>
      <c r="V17">
        <f>Financeiro!V17+Complemento!W17</f>
        <v>0</v>
      </c>
      <c r="W17">
        <f>Financeiro!W17+Complemento!X17</f>
        <v>306.57</v>
      </c>
      <c r="X17">
        <f>Financeiro!X17+Complemento!Y17</f>
        <v>0</v>
      </c>
      <c r="Y17">
        <f>Financeiro!Y17+Complemento!Z17</f>
        <v>0</v>
      </c>
      <c r="Z17">
        <f>Financeiro!Z17+Complemento!AA17</f>
        <v>0</v>
      </c>
      <c r="AA17">
        <f>Financeiro!AA17+Complemento!AB17</f>
        <v>0</v>
      </c>
      <c r="AB17" s="1">
        <f t="shared" si="0"/>
        <v>4433.6099999999997</v>
      </c>
    </row>
    <row r="18" spans="1:28" x14ac:dyDescent="0.25">
      <c r="A18" t="s">
        <v>40</v>
      </c>
      <c r="B18">
        <f>Financeiro!B18+Complemento!C18</f>
        <v>0</v>
      </c>
      <c r="C18">
        <f>Financeiro!C18+Complemento!D18</f>
        <v>4054.64</v>
      </c>
      <c r="D18">
        <f>Financeiro!D18+Complemento!E18</f>
        <v>0</v>
      </c>
      <c r="E18">
        <f>Financeiro!E18+Complemento!F18</f>
        <v>0</v>
      </c>
      <c r="F18">
        <f>Financeiro!F18+Complemento!G18</f>
        <v>2001.36</v>
      </c>
      <c r="G18">
        <f>Financeiro!G18+Complemento!H18</f>
        <v>0</v>
      </c>
      <c r="H18">
        <f>Financeiro!H18+Complemento!I18</f>
        <v>0</v>
      </c>
      <c r="I18">
        <f>Financeiro!I18+Complemento!J18</f>
        <v>0</v>
      </c>
      <c r="J18">
        <f>Financeiro!J18+Complemento!K18</f>
        <v>0</v>
      </c>
      <c r="K18">
        <f>Financeiro!K18+Complemento!L18</f>
        <v>0</v>
      </c>
      <c r="L18">
        <f>Financeiro!L18+Complemento!M18</f>
        <v>0</v>
      </c>
      <c r="M18">
        <f>Financeiro!M18+Complemento!N18</f>
        <v>0</v>
      </c>
      <c r="N18">
        <f>Financeiro!N18+Complemento!O18</f>
        <v>0</v>
      </c>
      <c r="O18">
        <f>Financeiro!O18+Complemento!P18</f>
        <v>0</v>
      </c>
      <c r="P18">
        <f>Financeiro!P18+Complemento!Q18</f>
        <v>2775.48</v>
      </c>
      <c r="Q18">
        <f>Financeiro!Q18+Complemento!R18</f>
        <v>1348.88</v>
      </c>
      <c r="R18">
        <f>Financeiro!R18+Complemento!S18</f>
        <v>0</v>
      </c>
      <c r="S18">
        <f>Financeiro!S18+Complemento!T18</f>
        <v>2792.04</v>
      </c>
      <c r="T18">
        <f>Financeiro!T18+Complemento!U18</f>
        <v>0</v>
      </c>
      <c r="U18">
        <f>Financeiro!U18+Complemento!V18</f>
        <v>0</v>
      </c>
      <c r="V18">
        <f>Financeiro!V18+Complemento!W18</f>
        <v>0</v>
      </c>
      <c r="W18">
        <f>Financeiro!W18+Complemento!X18</f>
        <v>337.22</v>
      </c>
      <c r="X18">
        <f>Financeiro!X18+Complemento!Y18</f>
        <v>0</v>
      </c>
      <c r="Y18">
        <f>Financeiro!Y18+Complemento!Z18</f>
        <v>0</v>
      </c>
      <c r="Z18">
        <f>Financeiro!Z18+Complemento!AA18</f>
        <v>0</v>
      </c>
      <c r="AA18">
        <f>Financeiro!AA18+Complemento!AB18</f>
        <v>0</v>
      </c>
      <c r="AB18" s="1">
        <f t="shared" si="0"/>
        <v>13309.62</v>
      </c>
    </row>
    <row r="19" spans="1:28" x14ac:dyDescent="0.25">
      <c r="A19" t="s">
        <v>41</v>
      </c>
      <c r="B19">
        <f>Financeiro!B19+Complemento!C19</f>
        <v>0</v>
      </c>
      <c r="C19">
        <f>Financeiro!C19+Complemento!D19</f>
        <v>0</v>
      </c>
      <c r="D19">
        <f>Financeiro!D19+Complemento!E19</f>
        <v>0</v>
      </c>
      <c r="E19">
        <f>Financeiro!E19+Complemento!F19</f>
        <v>0</v>
      </c>
      <c r="F19">
        <f>Financeiro!F19+Complemento!G19</f>
        <v>0</v>
      </c>
      <c r="G19">
        <f>Financeiro!G19+Complemento!H19</f>
        <v>0</v>
      </c>
      <c r="H19">
        <f>Financeiro!H19+Complemento!I19</f>
        <v>0</v>
      </c>
      <c r="I19">
        <f>Financeiro!I19+Complemento!J19</f>
        <v>0</v>
      </c>
      <c r="J19">
        <f>Financeiro!J19+Complemento!K19</f>
        <v>1957.2</v>
      </c>
      <c r="K19">
        <f>Financeiro!K19+Complemento!L19</f>
        <v>0</v>
      </c>
      <c r="L19">
        <f>Financeiro!L19+Complemento!M19</f>
        <v>0</v>
      </c>
      <c r="M19">
        <f>Financeiro!M19+Complemento!N19</f>
        <v>0</v>
      </c>
      <c r="N19">
        <f>Financeiro!N19+Complemento!O19</f>
        <v>0</v>
      </c>
      <c r="O19">
        <f>Financeiro!O19+Complemento!P19</f>
        <v>0</v>
      </c>
      <c r="P19">
        <f>Financeiro!P19+Complemento!Q19</f>
        <v>0</v>
      </c>
      <c r="Q19">
        <f>Financeiro!Q19+Complemento!R19</f>
        <v>0</v>
      </c>
      <c r="R19">
        <f>Financeiro!R19+Complemento!S19</f>
        <v>0</v>
      </c>
      <c r="S19">
        <f>Financeiro!S19+Complemento!T19</f>
        <v>0</v>
      </c>
      <c r="T19">
        <f>Financeiro!T19+Complemento!U19</f>
        <v>0</v>
      </c>
      <c r="U19">
        <f>Financeiro!U19+Complemento!V19</f>
        <v>0</v>
      </c>
      <c r="V19">
        <f>Financeiro!V19+Complemento!W19</f>
        <v>0</v>
      </c>
      <c r="W19">
        <f>Financeiro!W19+Complemento!X19</f>
        <v>0</v>
      </c>
      <c r="X19">
        <f>Financeiro!X19+Complemento!Y19</f>
        <v>0</v>
      </c>
      <c r="Y19">
        <f>Financeiro!Y19+Complemento!Z19</f>
        <v>0</v>
      </c>
      <c r="Z19">
        <f>Financeiro!Z19+Complemento!AA19</f>
        <v>0</v>
      </c>
      <c r="AA19">
        <f>Financeiro!AA19+Complemento!AB19</f>
        <v>0</v>
      </c>
      <c r="AB19" s="1">
        <f t="shared" si="0"/>
        <v>1957.2</v>
      </c>
    </row>
    <row r="20" spans="1:28" x14ac:dyDescent="0.25">
      <c r="A20" t="s">
        <v>42</v>
      </c>
      <c r="B20">
        <f>Financeiro!B20+Complemento!C20</f>
        <v>0</v>
      </c>
      <c r="C20">
        <f>Financeiro!C20+Complemento!D20</f>
        <v>0</v>
      </c>
      <c r="D20">
        <f>Financeiro!D20+Complemento!E20</f>
        <v>0</v>
      </c>
      <c r="E20">
        <f>Financeiro!E20+Complemento!F20</f>
        <v>1537.39</v>
      </c>
      <c r="F20">
        <f>Financeiro!F20+Complemento!G20</f>
        <v>0</v>
      </c>
      <c r="G20">
        <f>Financeiro!G20+Complemento!H20</f>
        <v>0</v>
      </c>
      <c r="H20">
        <f>Financeiro!H20+Complemento!I20</f>
        <v>0</v>
      </c>
      <c r="I20">
        <f>Financeiro!I20+Complemento!J20</f>
        <v>0</v>
      </c>
      <c r="J20">
        <f>Financeiro!J20+Complemento!K20</f>
        <v>0</v>
      </c>
      <c r="K20">
        <f>Financeiro!K20+Complemento!L20</f>
        <v>0</v>
      </c>
      <c r="L20">
        <f>Financeiro!L20+Complemento!M20</f>
        <v>0</v>
      </c>
      <c r="M20">
        <f>Financeiro!M20+Complemento!N20</f>
        <v>0</v>
      </c>
      <c r="N20">
        <f>Financeiro!N20+Complemento!O20</f>
        <v>0</v>
      </c>
      <c r="O20">
        <f>Financeiro!O20+Complemento!P20</f>
        <v>0</v>
      </c>
      <c r="P20">
        <f>Financeiro!P20+Complemento!Q20</f>
        <v>0</v>
      </c>
      <c r="Q20">
        <f>Financeiro!Q20+Complemento!R20</f>
        <v>0</v>
      </c>
      <c r="R20">
        <f>Financeiro!R20+Complemento!S20</f>
        <v>0</v>
      </c>
      <c r="S20">
        <f>Financeiro!S20+Complemento!T20</f>
        <v>0</v>
      </c>
      <c r="T20">
        <f>Financeiro!T20+Complemento!U20</f>
        <v>0</v>
      </c>
      <c r="U20">
        <f>Financeiro!U20+Complemento!V20</f>
        <v>0</v>
      </c>
      <c r="V20">
        <f>Financeiro!V20+Complemento!W20</f>
        <v>0</v>
      </c>
      <c r="W20">
        <f>Financeiro!W20+Complemento!X20</f>
        <v>0</v>
      </c>
      <c r="X20">
        <f>Financeiro!X20+Complemento!Y20</f>
        <v>0</v>
      </c>
      <c r="Y20">
        <f>Financeiro!Y20+Complemento!Z20</f>
        <v>0</v>
      </c>
      <c r="Z20">
        <f>Financeiro!Z20+Complemento!AA20</f>
        <v>0</v>
      </c>
      <c r="AA20">
        <f>Financeiro!AA20+Complemento!AB20</f>
        <v>0</v>
      </c>
      <c r="AB20" s="1">
        <f t="shared" si="0"/>
        <v>1537.39</v>
      </c>
    </row>
    <row r="21" spans="1:28" x14ac:dyDescent="0.25">
      <c r="A21" t="s">
        <v>43</v>
      </c>
      <c r="B21">
        <f>Financeiro!B21+Complemento!C21</f>
        <v>0</v>
      </c>
      <c r="C21">
        <f>Financeiro!C21+Complemento!D21</f>
        <v>0</v>
      </c>
      <c r="D21">
        <f>Financeiro!D21+Complemento!E21</f>
        <v>0</v>
      </c>
      <c r="E21">
        <f>Financeiro!E21+Complemento!F21</f>
        <v>2472.2800000000002</v>
      </c>
      <c r="F21">
        <f>Financeiro!F21+Complemento!G21</f>
        <v>0</v>
      </c>
      <c r="G21">
        <f>Financeiro!G21+Complemento!H21</f>
        <v>0</v>
      </c>
      <c r="H21">
        <f>Financeiro!H21+Complemento!I21</f>
        <v>0</v>
      </c>
      <c r="I21">
        <f>Financeiro!I21+Complemento!J21</f>
        <v>0</v>
      </c>
      <c r="J21">
        <f>Financeiro!J21+Complemento!K21</f>
        <v>0</v>
      </c>
      <c r="K21">
        <f>Financeiro!K21+Complemento!L21</f>
        <v>0</v>
      </c>
      <c r="L21">
        <f>Financeiro!L21+Complemento!M21</f>
        <v>0</v>
      </c>
      <c r="M21">
        <f>Financeiro!M21+Complemento!N21</f>
        <v>0</v>
      </c>
      <c r="N21">
        <f>Financeiro!N21+Complemento!O21</f>
        <v>0</v>
      </c>
      <c r="O21">
        <f>Financeiro!O21+Complemento!P21</f>
        <v>0</v>
      </c>
      <c r="P21">
        <f>Financeiro!P21+Complemento!Q21</f>
        <v>0</v>
      </c>
      <c r="Q21">
        <f>Financeiro!Q21+Complemento!R21</f>
        <v>0</v>
      </c>
      <c r="R21">
        <f>Financeiro!R21+Complemento!S21</f>
        <v>0</v>
      </c>
      <c r="S21">
        <f>Financeiro!S21+Complemento!T21</f>
        <v>0</v>
      </c>
      <c r="T21">
        <f>Financeiro!T21+Complemento!U21</f>
        <v>0</v>
      </c>
      <c r="U21">
        <f>Financeiro!U21+Complemento!V21</f>
        <v>0</v>
      </c>
      <c r="V21">
        <f>Financeiro!V21+Complemento!W21</f>
        <v>0</v>
      </c>
      <c r="W21">
        <f>Financeiro!W21+Complemento!X21</f>
        <v>0</v>
      </c>
      <c r="X21">
        <f>Financeiro!X21+Complemento!Y21</f>
        <v>0</v>
      </c>
      <c r="Y21">
        <f>Financeiro!Y21+Complemento!Z21</f>
        <v>0</v>
      </c>
      <c r="Z21">
        <f>Financeiro!Z21+Complemento!AA21</f>
        <v>0</v>
      </c>
      <c r="AA21">
        <f>Financeiro!AA21+Complemento!AB21</f>
        <v>0</v>
      </c>
      <c r="AB21" s="1">
        <f t="shared" si="0"/>
        <v>2472.2800000000002</v>
      </c>
    </row>
    <row r="22" spans="1:28" x14ac:dyDescent="0.25">
      <c r="A22" t="s">
        <v>44</v>
      </c>
      <c r="B22">
        <f>Financeiro!B22+Complemento!C22</f>
        <v>0</v>
      </c>
      <c r="C22">
        <f>Financeiro!C22+Complemento!D22</f>
        <v>0</v>
      </c>
      <c r="D22">
        <f>Financeiro!D22+Complemento!E22</f>
        <v>0</v>
      </c>
      <c r="E22">
        <f>Financeiro!E22+Complemento!F22</f>
        <v>0</v>
      </c>
      <c r="F22">
        <f>Financeiro!F22+Complemento!G22</f>
        <v>0</v>
      </c>
      <c r="G22">
        <f>Financeiro!G22+Complemento!H22</f>
        <v>0</v>
      </c>
      <c r="H22">
        <f>Financeiro!H22+Complemento!I22</f>
        <v>0</v>
      </c>
      <c r="I22">
        <f>Financeiro!I22+Complemento!J22</f>
        <v>0</v>
      </c>
      <c r="J22">
        <f>Financeiro!J22+Complemento!K22</f>
        <v>3708.9</v>
      </c>
      <c r="K22">
        <f>Financeiro!K22+Complemento!L22</f>
        <v>0</v>
      </c>
      <c r="L22">
        <f>Financeiro!L22+Complemento!M22</f>
        <v>0</v>
      </c>
      <c r="M22">
        <f>Financeiro!M22+Complemento!N22</f>
        <v>0</v>
      </c>
      <c r="N22">
        <f>Financeiro!N22+Complemento!O22</f>
        <v>0</v>
      </c>
      <c r="O22">
        <f>Financeiro!O22+Complemento!P22</f>
        <v>0</v>
      </c>
      <c r="P22">
        <f>Financeiro!P22+Complemento!Q22</f>
        <v>0</v>
      </c>
      <c r="Q22">
        <f>Financeiro!Q22+Complemento!R22</f>
        <v>0</v>
      </c>
      <c r="R22">
        <f>Financeiro!R22+Complemento!S22</f>
        <v>0</v>
      </c>
      <c r="S22">
        <f>Financeiro!S22+Complemento!T22</f>
        <v>0</v>
      </c>
      <c r="T22">
        <f>Financeiro!T22+Complemento!U22</f>
        <v>0</v>
      </c>
      <c r="U22">
        <f>Financeiro!U22+Complemento!V22</f>
        <v>0</v>
      </c>
      <c r="V22">
        <f>Financeiro!V22+Complemento!W22</f>
        <v>0</v>
      </c>
      <c r="W22">
        <f>Financeiro!W22+Complemento!X22</f>
        <v>0</v>
      </c>
      <c r="X22">
        <f>Financeiro!X22+Complemento!Y22</f>
        <v>0</v>
      </c>
      <c r="Y22">
        <f>Financeiro!Y22+Complemento!Z22</f>
        <v>0</v>
      </c>
      <c r="Z22">
        <f>Financeiro!Z22+Complemento!AA22</f>
        <v>0</v>
      </c>
      <c r="AA22">
        <f>Financeiro!AA22+Complemento!AB22</f>
        <v>0</v>
      </c>
      <c r="AB22" s="1">
        <f t="shared" si="0"/>
        <v>3708.9</v>
      </c>
    </row>
    <row r="23" spans="1:28" x14ac:dyDescent="0.25">
      <c r="A23" t="s">
        <v>45</v>
      </c>
      <c r="B23">
        <f>Financeiro!B23+Complemento!C23</f>
        <v>0</v>
      </c>
      <c r="C23">
        <f>Financeiro!C23+Complemento!D23</f>
        <v>0</v>
      </c>
      <c r="D23">
        <f>Financeiro!D23+Complemento!E23</f>
        <v>0</v>
      </c>
      <c r="E23">
        <f>Financeiro!E23+Complemento!F23</f>
        <v>2129.56</v>
      </c>
      <c r="F23">
        <f>Financeiro!F23+Complemento!G23</f>
        <v>0</v>
      </c>
      <c r="G23">
        <f>Financeiro!G23+Complemento!H23</f>
        <v>0</v>
      </c>
      <c r="H23">
        <f>Financeiro!H23+Complemento!I23</f>
        <v>0</v>
      </c>
      <c r="I23">
        <f>Financeiro!I23+Complemento!J23</f>
        <v>0</v>
      </c>
      <c r="J23">
        <f>Financeiro!J23+Complemento!K23</f>
        <v>1803.32</v>
      </c>
      <c r="K23">
        <f>Financeiro!K23+Complemento!L23</f>
        <v>0</v>
      </c>
      <c r="L23">
        <f>Financeiro!L23+Complemento!M23</f>
        <v>0</v>
      </c>
      <c r="M23">
        <f>Financeiro!M23+Complemento!N23</f>
        <v>0</v>
      </c>
      <c r="N23">
        <f>Financeiro!N23+Complemento!O23</f>
        <v>0</v>
      </c>
      <c r="O23">
        <f>Financeiro!O23+Complemento!P23</f>
        <v>0</v>
      </c>
      <c r="P23">
        <f>Financeiro!P23+Complemento!Q23</f>
        <v>0</v>
      </c>
      <c r="Q23">
        <f>Financeiro!Q23+Complemento!R23</f>
        <v>0</v>
      </c>
      <c r="R23">
        <f>Financeiro!R23+Complemento!S23</f>
        <v>0</v>
      </c>
      <c r="S23">
        <f>Financeiro!S23+Complemento!T23</f>
        <v>0</v>
      </c>
      <c r="T23">
        <f>Financeiro!T23+Complemento!U23</f>
        <v>0</v>
      </c>
      <c r="U23">
        <f>Financeiro!U23+Complemento!V23</f>
        <v>0</v>
      </c>
      <c r="V23">
        <f>Financeiro!V23+Complemento!W23</f>
        <v>0</v>
      </c>
      <c r="W23">
        <f>Financeiro!W23+Complemento!X23</f>
        <v>0</v>
      </c>
      <c r="X23">
        <f>Financeiro!X23+Complemento!Y23</f>
        <v>0</v>
      </c>
      <c r="Y23">
        <f>Financeiro!Y23+Complemento!Z23</f>
        <v>0</v>
      </c>
      <c r="Z23">
        <f>Financeiro!Z23+Complemento!AA23</f>
        <v>0</v>
      </c>
      <c r="AA23">
        <f>Financeiro!AA23+Complemento!AB23</f>
        <v>0</v>
      </c>
      <c r="AB23" s="1">
        <f t="shared" si="0"/>
        <v>3932.88</v>
      </c>
    </row>
    <row r="24" spans="1:28" x14ac:dyDescent="0.25">
      <c r="A24" t="s">
        <v>46</v>
      </c>
      <c r="B24">
        <f>Financeiro!B24+Complemento!C24</f>
        <v>0</v>
      </c>
      <c r="C24">
        <f>Financeiro!C24+Complemento!D24</f>
        <v>0</v>
      </c>
      <c r="D24">
        <f>Financeiro!D24+Complemento!E24</f>
        <v>0</v>
      </c>
      <c r="E24">
        <f>Financeiro!E24+Complemento!F24</f>
        <v>0</v>
      </c>
      <c r="F24">
        <f>Financeiro!F24+Complemento!G24</f>
        <v>0</v>
      </c>
      <c r="G24">
        <f>Financeiro!G24+Complemento!H24</f>
        <v>0</v>
      </c>
      <c r="H24">
        <f>Financeiro!H24+Complemento!I24</f>
        <v>0</v>
      </c>
      <c r="I24">
        <f>Financeiro!I24+Complemento!J24</f>
        <v>0</v>
      </c>
      <c r="J24">
        <f>Financeiro!J24+Complemento!K24</f>
        <v>0</v>
      </c>
      <c r="K24">
        <f>Financeiro!K24+Complemento!L24</f>
        <v>0</v>
      </c>
      <c r="L24">
        <f>Financeiro!L24+Complemento!M24</f>
        <v>0</v>
      </c>
      <c r="M24">
        <f>Financeiro!M24+Complemento!N24</f>
        <v>0</v>
      </c>
      <c r="N24">
        <f>Financeiro!N24+Complemento!O24</f>
        <v>0</v>
      </c>
      <c r="O24">
        <f>Financeiro!O24+Complemento!P24</f>
        <v>0</v>
      </c>
      <c r="P24">
        <f>Financeiro!P24+Complemento!Q24</f>
        <v>0</v>
      </c>
      <c r="Q24">
        <f>Financeiro!Q24+Complemento!R24</f>
        <v>0</v>
      </c>
      <c r="R24">
        <f>Financeiro!R24+Complemento!S24</f>
        <v>0</v>
      </c>
      <c r="S24">
        <f>Financeiro!S24+Complemento!T24</f>
        <v>1284.44</v>
      </c>
      <c r="T24">
        <f>Financeiro!T24+Complemento!U24</f>
        <v>0</v>
      </c>
      <c r="U24">
        <f>Financeiro!U24+Complemento!V24</f>
        <v>0</v>
      </c>
      <c r="V24">
        <f>Financeiro!V24+Complemento!W24</f>
        <v>0</v>
      </c>
      <c r="W24">
        <f>Financeiro!W24+Complemento!X24</f>
        <v>0</v>
      </c>
      <c r="X24">
        <f>Financeiro!X24+Complemento!Y24</f>
        <v>0</v>
      </c>
      <c r="Y24">
        <f>Financeiro!Y24+Complemento!Z24</f>
        <v>0</v>
      </c>
      <c r="Z24">
        <f>Financeiro!Z24+Complemento!AA24</f>
        <v>0</v>
      </c>
      <c r="AA24">
        <f>Financeiro!AA24+Complemento!AB24</f>
        <v>0</v>
      </c>
      <c r="AB24" s="1">
        <f t="shared" si="0"/>
        <v>1284.44</v>
      </c>
    </row>
    <row r="25" spans="1:28" x14ac:dyDescent="0.25">
      <c r="A25" t="s">
        <v>47</v>
      </c>
      <c r="B25">
        <f>Financeiro!B25+Complemento!C25</f>
        <v>0</v>
      </c>
      <c r="C25">
        <f>Financeiro!C25+Complemento!D25</f>
        <v>0</v>
      </c>
      <c r="D25">
        <f>Financeiro!D25+Complemento!E25</f>
        <v>0</v>
      </c>
      <c r="E25">
        <f>Financeiro!E25+Complemento!F25</f>
        <v>0</v>
      </c>
      <c r="F25">
        <f>Financeiro!F25+Complemento!G25</f>
        <v>0</v>
      </c>
      <c r="G25">
        <f>Financeiro!G25+Complemento!H25</f>
        <v>0</v>
      </c>
      <c r="H25">
        <f>Financeiro!H25+Complemento!I25</f>
        <v>0</v>
      </c>
      <c r="I25">
        <f>Financeiro!I25+Complemento!J25</f>
        <v>0</v>
      </c>
      <c r="J25">
        <f>Financeiro!J25+Complemento!K25</f>
        <v>1217.28</v>
      </c>
      <c r="K25">
        <f>Financeiro!K25+Complemento!L25</f>
        <v>0</v>
      </c>
      <c r="L25">
        <f>Financeiro!L25+Complemento!M25</f>
        <v>0</v>
      </c>
      <c r="M25">
        <f>Financeiro!M25+Complemento!N25</f>
        <v>0</v>
      </c>
      <c r="N25">
        <f>Financeiro!N25+Complemento!O25</f>
        <v>0</v>
      </c>
      <c r="O25">
        <f>Financeiro!O25+Complemento!P25</f>
        <v>0</v>
      </c>
      <c r="P25">
        <f>Financeiro!P25+Complemento!Q25</f>
        <v>0</v>
      </c>
      <c r="Q25">
        <f>Financeiro!Q25+Complemento!R25</f>
        <v>0</v>
      </c>
      <c r="R25">
        <f>Financeiro!R25+Complemento!S25</f>
        <v>0</v>
      </c>
      <c r="S25">
        <f>Financeiro!S25+Complemento!T25</f>
        <v>0</v>
      </c>
      <c r="T25">
        <f>Financeiro!T25+Complemento!U25</f>
        <v>0</v>
      </c>
      <c r="U25">
        <f>Financeiro!U25+Complemento!V25</f>
        <v>0</v>
      </c>
      <c r="V25">
        <f>Financeiro!V25+Complemento!W25</f>
        <v>0</v>
      </c>
      <c r="W25">
        <f>Financeiro!W25+Complemento!X25</f>
        <v>0</v>
      </c>
      <c r="X25">
        <f>Financeiro!X25+Complemento!Y25</f>
        <v>0</v>
      </c>
      <c r="Y25">
        <f>Financeiro!Y25+Complemento!Z25</f>
        <v>0</v>
      </c>
      <c r="Z25">
        <f>Financeiro!Z25+Complemento!AA25</f>
        <v>0</v>
      </c>
      <c r="AA25">
        <f>Financeiro!AA25+Complemento!AB25</f>
        <v>0</v>
      </c>
      <c r="AB25" s="1">
        <f t="shared" si="0"/>
        <v>1217.28</v>
      </c>
    </row>
    <row r="26" spans="1:28" x14ac:dyDescent="0.25">
      <c r="A26" t="s">
        <v>138</v>
      </c>
      <c r="B26">
        <f>Financeiro!B26+Complemento!C26</f>
        <v>0</v>
      </c>
      <c r="C26">
        <f>Financeiro!C26+Complemento!D26</f>
        <v>0</v>
      </c>
      <c r="D26">
        <f>Financeiro!D26+Complemento!E26</f>
        <v>0</v>
      </c>
      <c r="E26">
        <f>Financeiro!E26+Complemento!F26</f>
        <v>0</v>
      </c>
      <c r="F26">
        <f>Financeiro!F26+Complemento!G26</f>
        <v>0</v>
      </c>
      <c r="G26">
        <f>Financeiro!G26+Complemento!H26</f>
        <v>0</v>
      </c>
      <c r="H26">
        <f>Financeiro!H26+Complemento!I26</f>
        <v>0</v>
      </c>
      <c r="I26">
        <f>Financeiro!I26+Complemento!J26</f>
        <v>0</v>
      </c>
      <c r="J26">
        <f>Financeiro!J26+Complemento!K26</f>
        <v>0</v>
      </c>
      <c r="K26">
        <f>Financeiro!K26+Complemento!L26</f>
        <v>0</v>
      </c>
      <c r="L26">
        <f>Financeiro!L26+Complemento!M26</f>
        <v>0</v>
      </c>
      <c r="M26">
        <f>Financeiro!M26+Complemento!N26</f>
        <v>0</v>
      </c>
      <c r="N26">
        <f>Financeiro!N26+Complemento!O26</f>
        <v>0</v>
      </c>
      <c r="O26">
        <f>Financeiro!O26+Complemento!P26</f>
        <v>0</v>
      </c>
      <c r="P26">
        <f>Financeiro!P26+Complemento!Q26</f>
        <v>0</v>
      </c>
      <c r="Q26">
        <f>Financeiro!Q26+Complemento!R26</f>
        <v>0</v>
      </c>
      <c r="R26">
        <f>Financeiro!R26+Complemento!S26</f>
        <v>0</v>
      </c>
      <c r="S26">
        <f>Financeiro!S26+Complemento!T26</f>
        <v>0</v>
      </c>
      <c r="T26">
        <f>Financeiro!T26+Complemento!U26</f>
        <v>1547.31</v>
      </c>
      <c r="U26">
        <f>Financeiro!U26+Complemento!V26</f>
        <v>0</v>
      </c>
      <c r="V26">
        <f>Financeiro!V26+Complemento!W26</f>
        <v>0</v>
      </c>
      <c r="W26">
        <f>Financeiro!W26+Complemento!X26</f>
        <v>0</v>
      </c>
      <c r="X26">
        <f>Financeiro!X26+Complemento!Y26</f>
        <v>0</v>
      </c>
      <c r="Y26">
        <f>Financeiro!Y26+Complemento!Z26</f>
        <v>0</v>
      </c>
      <c r="Z26">
        <f>Financeiro!Z26+Complemento!AA26</f>
        <v>0</v>
      </c>
      <c r="AA26">
        <f>Financeiro!AA26+Complemento!AB26</f>
        <v>0</v>
      </c>
      <c r="AB26" s="1">
        <f t="shared" si="0"/>
        <v>1547.31</v>
      </c>
    </row>
    <row r="27" spans="1:28" x14ac:dyDescent="0.25">
      <c r="A27" t="s">
        <v>48</v>
      </c>
      <c r="B27">
        <f>Financeiro!B27+Complemento!C27</f>
        <v>0</v>
      </c>
      <c r="C27">
        <f>Financeiro!C27+Complemento!D27</f>
        <v>0</v>
      </c>
      <c r="D27">
        <f>Financeiro!D27+Complemento!E27</f>
        <v>0</v>
      </c>
      <c r="E27">
        <f>Financeiro!E27+Complemento!F27</f>
        <v>0</v>
      </c>
      <c r="F27">
        <f>Financeiro!F27+Complemento!G27</f>
        <v>0</v>
      </c>
      <c r="G27">
        <f>Financeiro!G27+Complemento!H27</f>
        <v>0</v>
      </c>
      <c r="H27">
        <f>Financeiro!H27+Complemento!I27</f>
        <v>0</v>
      </c>
      <c r="I27">
        <f>Financeiro!I27+Complemento!J27</f>
        <v>0</v>
      </c>
      <c r="J27">
        <f>Financeiro!J27+Complemento!K27</f>
        <v>3678.63</v>
      </c>
      <c r="K27">
        <f>Financeiro!K27+Complemento!L27</f>
        <v>0</v>
      </c>
      <c r="L27">
        <f>Financeiro!L27+Complemento!M27</f>
        <v>0</v>
      </c>
      <c r="M27">
        <f>Financeiro!M27+Complemento!N27</f>
        <v>0</v>
      </c>
      <c r="N27">
        <f>Financeiro!N27+Complemento!O27</f>
        <v>0</v>
      </c>
      <c r="O27">
        <f>Financeiro!O27+Complemento!P27</f>
        <v>0</v>
      </c>
      <c r="P27">
        <f>Financeiro!P27+Complemento!Q27</f>
        <v>0</v>
      </c>
      <c r="Q27">
        <f>Financeiro!Q27+Complemento!R27</f>
        <v>0</v>
      </c>
      <c r="R27">
        <f>Financeiro!R27+Complemento!S27</f>
        <v>0</v>
      </c>
      <c r="S27">
        <f>Financeiro!S27+Complemento!T27</f>
        <v>0</v>
      </c>
      <c r="T27">
        <f>Financeiro!T27+Complemento!U27</f>
        <v>0</v>
      </c>
      <c r="U27">
        <f>Financeiro!U27+Complemento!V27</f>
        <v>0</v>
      </c>
      <c r="V27">
        <f>Financeiro!V27+Complemento!W27</f>
        <v>0</v>
      </c>
      <c r="W27">
        <f>Financeiro!W27+Complemento!X27</f>
        <v>0</v>
      </c>
      <c r="X27">
        <f>Financeiro!X27+Complemento!Y27</f>
        <v>0</v>
      </c>
      <c r="Y27">
        <f>Financeiro!Y27+Complemento!Z27</f>
        <v>0</v>
      </c>
      <c r="Z27">
        <f>Financeiro!Z27+Complemento!AA27</f>
        <v>0</v>
      </c>
      <c r="AA27">
        <f>Financeiro!AA27+Complemento!AB27</f>
        <v>0</v>
      </c>
      <c r="AB27" s="1">
        <f t="shared" si="0"/>
        <v>3678.63</v>
      </c>
    </row>
    <row r="28" spans="1:28" x14ac:dyDescent="0.25">
      <c r="A28" t="s">
        <v>49</v>
      </c>
      <c r="B28">
        <f>Financeiro!B28+Complemento!C28</f>
        <v>0</v>
      </c>
      <c r="C28">
        <f>Financeiro!C28+Complemento!D28</f>
        <v>0</v>
      </c>
      <c r="D28">
        <f>Financeiro!D28+Complemento!E28</f>
        <v>0</v>
      </c>
      <c r="E28">
        <f>Financeiro!E28+Complemento!F28</f>
        <v>0</v>
      </c>
      <c r="F28">
        <f>Financeiro!F28+Complemento!G28</f>
        <v>0</v>
      </c>
      <c r="G28">
        <f>Financeiro!G28+Complemento!H28</f>
        <v>0</v>
      </c>
      <c r="H28">
        <f>Financeiro!H28+Complemento!I28</f>
        <v>0</v>
      </c>
      <c r="I28">
        <f>Financeiro!I28+Complemento!J28</f>
        <v>0</v>
      </c>
      <c r="J28">
        <f>Financeiro!J28+Complemento!K28</f>
        <v>3786.14</v>
      </c>
      <c r="K28">
        <f>Financeiro!K28+Complemento!L28</f>
        <v>0</v>
      </c>
      <c r="L28">
        <f>Financeiro!L28+Complemento!M28</f>
        <v>0</v>
      </c>
      <c r="M28">
        <f>Financeiro!M28+Complemento!N28</f>
        <v>0</v>
      </c>
      <c r="N28">
        <f>Financeiro!N28+Complemento!O28</f>
        <v>0</v>
      </c>
      <c r="O28">
        <f>Financeiro!O28+Complemento!P28</f>
        <v>0</v>
      </c>
      <c r="P28">
        <f>Financeiro!P28+Complemento!Q28</f>
        <v>0</v>
      </c>
      <c r="Q28">
        <f>Financeiro!Q28+Complemento!R28</f>
        <v>0</v>
      </c>
      <c r="R28">
        <f>Financeiro!R28+Complemento!S28</f>
        <v>0</v>
      </c>
      <c r="S28">
        <f>Financeiro!S28+Complemento!T28</f>
        <v>0</v>
      </c>
      <c r="T28">
        <f>Financeiro!T28+Complemento!U28</f>
        <v>0</v>
      </c>
      <c r="U28">
        <f>Financeiro!U28+Complemento!V28</f>
        <v>0</v>
      </c>
      <c r="V28">
        <f>Financeiro!V28+Complemento!W28</f>
        <v>0</v>
      </c>
      <c r="W28">
        <f>Financeiro!W28+Complemento!X28</f>
        <v>0</v>
      </c>
      <c r="X28">
        <f>Financeiro!X28+Complemento!Y28</f>
        <v>0</v>
      </c>
      <c r="Y28">
        <f>Financeiro!Y28+Complemento!Z28</f>
        <v>0</v>
      </c>
      <c r="Z28">
        <f>Financeiro!Z28+Complemento!AA28</f>
        <v>0</v>
      </c>
      <c r="AA28">
        <f>Financeiro!AA28+Complemento!AB28</f>
        <v>0</v>
      </c>
      <c r="AB28" s="1">
        <f t="shared" si="0"/>
        <v>3786.14</v>
      </c>
    </row>
    <row r="29" spans="1:28" x14ac:dyDescent="0.25">
      <c r="A29" t="s">
        <v>50</v>
      </c>
      <c r="B29">
        <f>Financeiro!B29+Complemento!C29</f>
        <v>0</v>
      </c>
      <c r="C29">
        <f>Financeiro!C29+Complemento!D29</f>
        <v>0</v>
      </c>
      <c r="D29">
        <f>Financeiro!D29+Complemento!E29</f>
        <v>0</v>
      </c>
      <c r="E29">
        <f>Financeiro!E29+Complemento!F29</f>
        <v>0</v>
      </c>
      <c r="F29">
        <f>Financeiro!F29+Complemento!G29</f>
        <v>0</v>
      </c>
      <c r="G29">
        <f>Financeiro!G29+Complemento!H29</f>
        <v>0</v>
      </c>
      <c r="H29">
        <f>Financeiro!H29+Complemento!I29</f>
        <v>0</v>
      </c>
      <c r="I29">
        <f>Financeiro!I29+Complemento!J29</f>
        <v>0</v>
      </c>
      <c r="J29">
        <f>Financeiro!J29+Complemento!K29</f>
        <v>0</v>
      </c>
      <c r="K29">
        <f>Financeiro!K29+Complemento!L29</f>
        <v>0</v>
      </c>
      <c r="L29">
        <f>Financeiro!L29+Complemento!M29</f>
        <v>0</v>
      </c>
      <c r="M29">
        <f>Financeiro!M29+Complemento!N29</f>
        <v>0</v>
      </c>
      <c r="N29">
        <f>Financeiro!N29+Complemento!O29</f>
        <v>0</v>
      </c>
      <c r="O29">
        <f>Financeiro!O29+Complemento!P29</f>
        <v>0</v>
      </c>
      <c r="P29">
        <f>Financeiro!P29+Complemento!Q29</f>
        <v>1977.09</v>
      </c>
      <c r="Q29">
        <f>Financeiro!Q29+Complemento!R29</f>
        <v>0</v>
      </c>
      <c r="R29">
        <f>Financeiro!R29+Complemento!S29</f>
        <v>0</v>
      </c>
      <c r="S29">
        <f>Financeiro!S29+Complemento!T29</f>
        <v>0</v>
      </c>
      <c r="T29">
        <f>Financeiro!T29+Complemento!U29</f>
        <v>0</v>
      </c>
      <c r="U29">
        <f>Financeiro!U29+Complemento!V29</f>
        <v>0</v>
      </c>
      <c r="V29">
        <f>Financeiro!V29+Complemento!W29</f>
        <v>0</v>
      </c>
      <c r="W29">
        <f>Financeiro!W29+Complemento!X29</f>
        <v>0</v>
      </c>
      <c r="X29">
        <f>Financeiro!X29+Complemento!Y29</f>
        <v>0</v>
      </c>
      <c r="Y29">
        <f>Financeiro!Y29+Complemento!Z29</f>
        <v>0</v>
      </c>
      <c r="Z29">
        <f>Financeiro!Z29+Complemento!AA29</f>
        <v>0</v>
      </c>
      <c r="AA29">
        <f>Financeiro!AA29+Complemento!AB29</f>
        <v>0</v>
      </c>
      <c r="AB29" s="1">
        <f t="shared" si="0"/>
        <v>1977.09</v>
      </c>
    </row>
    <row r="30" spans="1:28" x14ac:dyDescent="0.25">
      <c r="A30" t="s">
        <v>51</v>
      </c>
      <c r="B30">
        <f>Financeiro!B30+Complemento!C30</f>
        <v>0</v>
      </c>
      <c r="C30">
        <f>Financeiro!C30+Complemento!D30</f>
        <v>0</v>
      </c>
      <c r="D30">
        <f>Financeiro!D30+Complemento!E30</f>
        <v>0</v>
      </c>
      <c r="E30">
        <f>Financeiro!E30+Complemento!F30</f>
        <v>0</v>
      </c>
      <c r="F30">
        <f>Financeiro!F30+Complemento!G30</f>
        <v>0</v>
      </c>
      <c r="G30">
        <f>Financeiro!G30+Complemento!H30</f>
        <v>0</v>
      </c>
      <c r="H30">
        <f>Financeiro!H30+Complemento!I30</f>
        <v>0</v>
      </c>
      <c r="I30">
        <f>Financeiro!I30+Complemento!J30</f>
        <v>0</v>
      </c>
      <c r="J30">
        <f>Financeiro!J30+Complemento!K30</f>
        <v>2730.4</v>
      </c>
      <c r="K30">
        <f>Financeiro!K30+Complemento!L30</f>
        <v>0</v>
      </c>
      <c r="L30">
        <f>Financeiro!L30+Complemento!M30</f>
        <v>0</v>
      </c>
      <c r="M30">
        <f>Financeiro!M30+Complemento!N30</f>
        <v>0</v>
      </c>
      <c r="N30">
        <f>Financeiro!N30+Complemento!O30</f>
        <v>0</v>
      </c>
      <c r="O30">
        <f>Financeiro!O30+Complemento!P30</f>
        <v>0</v>
      </c>
      <c r="P30">
        <f>Financeiro!P30+Complemento!Q30</f>
        <v>0</v>
      </c>
      <c r="Q30">
        <f>Financeiro!Q30+Complemento!R30</f>
        <v>0</v>
      </c>
      <c r="R30">
        <f>Financeiro!R30+Complemento!S30</f>
        <v>0</v>
      </c>
      <c r="S30">
        <f>Financeiro!S30+Complemento!T30</f>
        <v>0</v>
      </c>
      <c r="T30">
        <f>Financeiro!T30+Complemento!U30</f>
        <v>0</v>
      </c>
      <c r="U30">
        <f>Financeiro!U30+Complemento!V30</f>
        <v>0</v>
      </c>
      <c r="V30">
        <f>Financeiro!V30+Complemento!W30</f>
        <v>0</v>
      </c>
      <c r="W30">
        <f>Financeiro!W30+Complemento!X30</f>
        <v>0</v>
      </c>
      <c r="X30">
        <f>Financeiro!X30+Complemento!Y30</f>
        <v>0</v>
      </c>
      <c r="Y30">
        <f>Financeiro!Y30+Complemento!Z30</f>
        <v>0</v>
      </c>
      <c r="Z30">
        <f>Financeiro!Z30+Complemento!AA30</f>
        <v>0</v>
      </c>
      <c r="AA30">
        <f>Financeiro!AA30+Complemento!AB30</f>
        <v>0</v>
      </c>
      <c r="AB30" s="1">
        <f t="shared" si="0"/>
        <v>2730.4</v>
      </c>
    </row>
    <row r="31" spans="1:28" x14ac:dyDescent="0.25">
      <c r="A31" t="s">
        <v>139</v>
      </c>
      <c r="B31">
        <f>Financeiro!B31+Complemento!C31</f>
        <v>0</v>
      </c>
      <c r="C31">
        <f>Financeiro!C31+Complemento!D31</f>
        <v>0</v>
      </c>
      <c r="D31">
        <f>Financeiro!D31+Complemento!E31</f>
        <v>0</v>
      </c>
      <c r="E31">
        <f>Financeiro!E31+Complemento!F31</f>
        <v>0</v>
      </c>
      <c r="F31">
        <f>Financeiro!F31+Complemento!G31</f>
        <v>0</v>
      </c>
      <c r="G31">
        <f>Financeiro!G31+Complemento!H31</f>
        <v>0</v>
      </c>
      <c r="H31">
        <f>Financeiro!H31+Complemento!I31</f>
        <v>0</v>
      </c>
      <c r="I31">
        <f>Financeiro!I31+Complemento!J31</f>
        <v>0</v>
      </c>
      <c r="J31">
        <f>Financeiro!J31+Complemento!K31</f>
        <v>0</v>
      </c>
      <c r="K31">
        <f>Financeiro!K31+Complemento!L31</f>
        <v>0</v>
      </c>
      <c r="L31">
        <f>Financeiro!L31+Complemento!M31</f>
        <v>0</v>
      </c>
      <c r="M31">
        <f>Financeiro!M31+Complemento!N31</f>
        <v>0</v>
      </c>
      <c r="N31">
        <f>Financeiro!N31+Complemento!O31</f>
        <v>0</v>
      </c>
      <c r="O31">
        <f>Financeiro!O31+Complemento!P31</f>
        <v>0</v>
      </c>
      <c r="P31">
        <f>Financeiro!P31+Complemento!Q31</f>
        <v>0</v>
      </c>
      <c r="Q31">
        <f>Financeiro!Q31+Complemento!R31</f>
        <v>0</v>
      </c>
      <c r="R31">
        <f>Financeiro!R31+Complemento!S31</f>
        <v>0</v>
      </c>
      <c r="S31">
        <f>Financeiro!S31+Complemento!T31</f>
        <v>0</v>
      </c>
      <c r="T31">
        <f>Financeiro!T31+Complemento!U31</f>
        <v>0</v>
      </c>
      <c r="U31">
        <f>Financeiro!U31+Complemento!V31</f>
        <v>0</v>
      </c>
      <c r="V31">
        <f>Financeiro!V31+Complemento!W31</f>
        <v>0</v>
      </c>
      <c r="W31">
        <f>Financeiro!W31+Complemento!X31</f>
        <v>0</v>
      </c>
      <c r="X31">
        <f>Financeiro!X31+Complemento!Y31</f>
        <v>33464.959999999999</v>
      </c>
      <c r="Y31">
        <f>Financeiro!Y31+Complemento!Z31</f>
        <v>0</v>
      </c>
      <c r="Z31">
        <f>Financeiro!Z31+Complemento!AA31</f>
        <v>0</v>
      </c>
      <c r="AA31">
        <f>Financeiro!AA31+Complemento!AB31</f>
        <v>0</v>
      </c>
      <c r="AB31" s="1">
        <f t="shared" si="0"/>
        <v>33464.959999999999</v>
      </c>
    </row>
    <row r="32" spans="1:28" x14ac:dyDescent="0.25">
      <c r="A32" t="s">
        <v>140</v>
      </c>
      <c r="B32">
        <f>Financeiro!B32+Complemento!C32</f>
        <v>0</v>
      </c>
      <c r="C32">
        <f>Financeiro!C32+Complemento!D32</f>
        <v>0</v>
      </c>
      <c r="D32">
        <f>Financeiro!D32+Complemento!E32</f>
        <v>0</v>
      </c>
      <c r="E32">
        <f>Financeiro!E32+Complemento!F32</f>
        <v>0</v>
      </c>
      <c r="F32">
        <f>Financeiro!F32+Complemento!G32</f>
        <v>0</v>
      </c>
      <c r="G32">
        <f>Financeiro!G32+Complemento!H32</f>
        <v>0</v>
      </c>
      <c r="H32">
        <f>Financeiro!H32+Complemento!I32</f>
        <v>0</v>
      </c>
      <c r="I32">
        <f>Financeiro!I32+Complemento!J32</f>
        <v>0</v>
      </c>
      <c r="J32">
        <f>Financeiro!J32+Complemento!K32</f>
        <v>0</v>
      </c>
      <c r="K32">
        <f>Financeiro!K32+Complemento!L32</f>
        <v>0</v>
      </c>
      <c r="L32">
        <f>Financeiro!L32+Complemento!M32</f>
        <v>0</v>
      </c>
      <c r="M32">
        <f>Financeiro!M32+Complemento!N32</f>
        <v>0</v>
      </c>
      <c r="N32">
        <f>Financeiro!N32+Complemento!O32</f>
        <v>0</v>
      </c>
      <c r="O32">
        <f>Financeiro!O32+Complemento!P32</f>
        <v>0</v>
      </c>
      <c r="P32">
        <f>Financeiro!P32+Complemento!Q32</f>
        <v>9403.68</v>
      </c>
      <c r="Q32">
        <f>Financeiro!Q32+Complemento!R32</f>
        <v>0</v>
      </c>
      <c r="R32">
        <f>Financeiro!R32+Complemento!S32</f>
        <v>0</v>
      </c>
      <c r="S32">
        <f>Financeiro!S32+Complemento!T32</f>
        <v>0</v>
      </c>
      <c r="T32">
        <f>Financeiro!T32+Complemento!U32</f>
        <v>0</v>
      </c>
      <c r="U32">
        <f>Financeiro!U32+Complemento!V32</f>
        <v>0</v>
      </c>
      <c r="V32">
        <f>Financeiro!V32+Complemento!W32</f>
        <v>0</v>
      </c>
      <c r="W32">
        <f>Financeiro!W32+Complemento!X32</f>
        <v>0</v>
      </c>
      <c r="X32">
        <f>Financeiro!X32+Complemento!Y32</f>
        <v>0</v>
      </c>
      <c r="Y32">
        <f>Financeiro!Y32+Complemento!Z32</f>
        <v>0</v>
      </c>
      <c r="Z32">
        <f>Financeiro!Z32+Complemento!AA32</f>
        <v>9403.68</v>
      </c>
      <c r="AA32">
        <f>Financeiro!AA32+Complemento!AB32</f>
        <v>0</v>
      </c>
      <c r="AB32" s="1">
        <f t="shared" si="0"/>
        <v>18807.36</v>
      </c>
    </row>
    <row r="33" spans="1:28" x14ac:dyDescent="0.25">
      <c r="A33" t="s">
        <v>52</v>
      </c>
      <c r="B33">
        <f>Financeiro!B33+Complemento!C33</f>
        <v>0</v>
      </c>
      <c r="C33">
        <f>Financeiro!C33+Complemento!D33</f>
        <v>0</v>
      </c>
      <c r="D33">
        <f>Financeiro!D33+Complemento!E33</f>
        <v>0</v>
      </c>
      <c r="E33">
        <f>Financeiro!E33+Complemento!F33</f>
        <v>0</v>
      </c>
      <c r="F33">
        <f>Financeiro!F33+Complemento!G33</f>
        <v>0</v>
      </c>
      <c r="G33">
        <f>Financeiro!G33+Complemento!H33</f>
        <v>0</v>
      </c>
      <c r="H33">
        <f>Financeiro!H33+Complemento!I33</f>
        <v>0</v>
      </c>
      <c r="I33">
        <f>Financeiro!I33+Complemento!J33</f>
        <v>0</v>
      </c>
      <c r="J33">
        <f>Financeiro!J33+Complemento!K33</f>
        <v>969.54</v>
      </c>
      <c r="K33">
        <f>Financeiro!K33+Complemento!L33</f>
        <v>0</v>
      </c>
      <c r="L33">
        <f>Financeiro!L33+Complemento!M33</f>
        <v>0</v>
      </c>
      <c r="M33">
        <f>Financeiro!M33+Complemento!N33</f>
        <v>0</v>
      </c>
      <c r="N33">
        <f>Financeiro!N33+Complemento!O33</f>
        <v>0</v>
      </c>
      <c r="O33">
        <f>Financeiro!O33+Complemento!P33</f>
        <v>0</v>
      </c>
      <c r="P33">
        <f>Financeiro!P33+Complemento!Q33</f>
        <v>0</v>
      </c>
      <c r="Q33">
        <f>Financeiro!Q33+Complemento!R33</f>
        <v>0</v>
      </c>
      <c r="R33">
        <f>Financeiro!R33+Complemento!S33</f>
        <v>0</v>
      </c>
      <c r="S33">
        <f>Financeiro!S33+Complemento!T33</f>
        <v>0</v>
      </c>
      <c r="T33">
        <f>Financeiro!T33+Complemento!U33</f>
        <v>0</v>
      </c>
      <c r="U33">
        <f>Financeiro!U33+Complemento!V33</f>
        <v>0</v>
      </c>
      <c r="V33">
        <f>Financeiro!V33+Complemento!W33</f>
        <v>0</v>
      </c>
      <c r="W33">
        <f>Financeiro!W33+Complemento!X33</f>
        <v>0</v>
      </c>
      <c r="X33">
        <f>Financeiro!X33+Complemento!Y33</f>
        <v>0</v>
      </c>
      <c r="Y33">
        <f>Financeiro!Y33+Complemento!Z33</f>
        <v>0</v>
      </c>
      <c r="Z33">
        <f>Financeiro!Z33+Complemento!AA33</f>
        <v>0</v>
      </c>
      <c r="AA33">
        <f>Financeiro!AA33+Complemento!AB33</f>
        <v>0</v>
      </c>
      <c r="AB33" s="1">
        <f t="shared" si="0"/>
        <v>969.54</v>
      </c>
    </row>
    <row r="34" spans="1:28" x14ac:dyDescent="0.25">
      <c r="A34" t="s">
        <v>53</v>
      </c>
      <c r="B34">
        <f>Financeiro!B34+Complemento!C34</f>
        <v>0</v>
      </c>
      <c r="C34">
        <f>Financeiro!C34+Complemento!D34</f>
        <v>0</v>
      </c>
      <c r="D34">
        <f>Financeiro!D34+Complemento!E34</f>
        <v>0</v>
      </c>
      <c r="E34">
        <f>Financeiro!E34+Complemento!F34</f>
        <v>0</v>
      </c>
      <c r="F34">
        <f>Financeiro!F34+Complemento!G34</f>
        <v>0</v>
      </c>
      <c r="G34">
        <f>Financeiro!G34+Complemento!H34</f>
        <v>0</v>
      </c>
      <c r="H34">
        <f>Financeiro!H34+Complemento!I34</f>
        <v>0</v>
      </c>
      <c r="I34">
        <f>Financeiro!I34+Complemento!J34</f>
        <v>0</v>
      </c>
      <c r="J34">
        <f>Financeiro!J34+Complemento!K34</f>
        <v>0</v>
      </c>
      <c r="K34">
        <f>Financeiro!K34+Complemento!L34</f>
        <v>0</v>
      </c>
      <c r="L34">
        <f>Financeiro!L34+Complemento!M34</f>
        <v>0</v>
      </c>
      <c r="M34">
        <f>Financeiro!M34+Complemento!N34</f>
        <v>0</v>
      </c>
      <c r="N34">
        <f>Financeiro!N34+Complemento!O34</f>
        <v>0</v>
      </c>
      <c r="O34">
        <f>Financeiro!O34+Complemento!P34</f>
        <v>0</v>
      </c>
      <c r="P34">
        <f>Financeiro!P34+Complemento!Q34</f>
        <v>3366.32</v>
      </c>
      <c r="Q34">
        <f>Financeiro!Q34+Complemento!R34</f>
        <v>0</v>
      </c>
      <c r="R34">
        <f>Financeiro!R34+Complemento!S34</f>
        <v>0</v>
      </c>
      <c r="S34">
        <f>Financeiro!S34+Complemento!T34</f>
        <v>0</v>
      </c>
      <c r="T34">
        <f>Financeiro!T34+Complemento!U34</f>
        <v>0</v>
      </c>
      <c r="U34">
        <f>Financeiro!U34+Complemento!V34</f>
        <v>0</v>
      </c>
      <c r="V34">
        <f>Financeiro!V34+Complemento!W34</f>
        <v>0</v>
      </c>
      <c r="W34">
        <f>Financeiro!W34+Complemento!X34</f>
        <v>0</v>
      </c>
      <c r="X34">
        <f>Financeiro!X34+Complemento!Y34</f>
        <v>0</v>
      </c>
      <c r="Y34">
        <f>Financeiro!Y34+Complemento!Z34</f>
        <v>833.48</v>
      </c>
      <c r="Z34">
        <f>Financeiro!Z34+Complemento!AA34</f>
        <v>0</v>
      </c>
      <c r="AA34">
        <f>Financeiro!AA34+Complemento!AB34</f>
        <v>0</v>
      </c>
      <c r="AB34" s="1">
        <f t="shared" si="0"/>
        <v>4199.8</v>
      </c>
    </row>
    <row r="35" spans="1:28" x14ac:dyDescent="0.25">
      <c r="A35" t="s">
        <v>54</v>
      </c>
      <c r="B35">
        <f>Financeiro!B35+Complemento!C35</f>
        <v>0</v>
      </c>
      <c r="C35">
        <f>Financeiro!C35+Complemento!D35</f>
        <v>0</v>
      </c>
      <c r="D35">
        <f>Financeiro!D35+Complemento!E35</f>
        <v>0</v>
      </c>
      <c r="E35">
        <f>Financeiro!E35+Complemento!F35</f>
        <v>0</v>
      </c>
      <c r="F35">
        <f>Financeiro!F35+Complemento!G35</f>
        <v>13883.8</v>
      </c>
      <c r="G35">
        <f>Financeiro!G35+Complemento!H35</f>
        <v>0</v>
      </c>
      <c r="H35">
        <f>Financeiro!H35+Complemento!I35</f>
        <v>0</v>
      </c>
      <c r="I35">
        <f>Financeiro!I35+Complemento!J35</f>
        <v>0</v>
      </c>
      <c r="J35">
        <f>Financeiro!J35+Complemento!K35</f>
        <v>0</v>
      </c>
      <c r="K35">
        <f>Financeiro!K35+Complemento!L35</f>
        <v>0</v>
      </c>
      <c r="L35">
        <f>Financeiro!L35+Complemento!M35</f>
        <v>0</v>
      </c>
      <c r="M35">
        <f>Financeiro!M35+Complemento!N35</f>
        <v>0</v>
      </c>
      <c r="N35">
        <f>Financeiro!N35+Complemento!O35</f>
        <v>0</v>
      </c>
      <c r="O35">
        <f>Financeiro!O35+Complemento!P35</f>
        <v>0</v>
      </c>
      <c r="P35">
        <f>Financeiro!P35+Complemento!Q35</f>
        <v>0</v>
      </c>
      <c r="Q35">
        <f>Financeiro!Q35+Complemento!R35</f>
        <v>0</v>
      </c>
      <c r="R35">
        <f>Financeiro!R35+Complemento!S35</f>
        <v>2768.76</v>
      </c>
      <c r="S35">
        <f>Financeiro!S35+Complemento!T35</f>
        <v>0</v>
      </c>
      <c r="T35">
        <f>Financeiro!T35+Complemento!U35</f>
        <v>0</v>
      </c>
      <c r="U35">
        <f>Financeiro!U35+Complemento!V35</f>
        <v>0</v>
      </c>
      <c r="V35">
        <f>Financeiro!V35+Complemento!W35</f>
        <v>0</v>
      </c>
      <c r="W35">
        <f>Financeiro!W35+Complemento!X35</f>
        <v>0</v>
      </c>
      <c r="X35">
        <f>Financeiro!X35+Complemento!Y35</f>
        <v>0</v>
      </c>
      <c r="Y35">
        <f>Financeiro!Y35+Complemento!Z35</f>
        <v>2189.69</v>
      </c>
      <c r="Z35">
        <f>Financeiro!Z35+Complemento!AA35</f>
        <v>0</v>
      </c>
      <c r="AA35">
        <f>Financeiro!AA35+Complemento!AB35</f>
        <v>0</v>
      </c>
      <c r="AB35" s="1">
        <f t="shared" si="0"/>
        <v>18842.249999999996</v>
      </c>
    </row>
    <row r="36" spans="1:28" x14ac:dyDescent="0.25">
      <c r="A36" t="s">
        <v>55</v>
      </c>
      <c r="B36">
        <f>Financeiro!B36+Complemento!C36</f>
        <v>0</v>
      </c>
      <c r="C36">
        <f>Financeiro!C36+Complemento!D36</f>
        <v>0</v>
      </c>
      <c r="D36">
        <f>Financeiro!D36+Complemento!E36</f>
        <v>0</v>
      </c>
      <c r="E36">
        <f>Financeiro!E36+Complemento!F36</f>
        <v>0</v>
      </c>
      <c r="F36">
        <f>Financeiro!F36+Complemento!G36</f>
        <v>0</v>
      </c>
      <c r="G36">
        <f>Financeiro!G36+Complemento!H36</f>
        <v>0</v>
      </c>
      <c r="H36">
        <f>Financeiro!H36+Complemento!I36</f>
        <v>0</v>
      </c>
      <c r="I36">
        <f>Financeiro!I36+Complemento!J36</f>
        <v>0</v>
      </c>
      <c r="J36">
        <f>Financeiro!J36+Complemento!K36</f>
        <v>0</v>
      </c>
      <c r="K36">
        <f>Financeiro!K36+Complemento!L36</f>
        <v>0</v>
      </c>
      <c r="L36">
        <f>Financeiro!L36+Complemento!M36</f>
        <v>0</v>
      </c>
      <c r="M36">
        <f>Financeiro!M36+Complemento!N36</f>
        <v>0</v>
      </c>
      <c r="N36">
        <f>Financeiro!N36+Complemento!O36</f>
        <v>0</v>
      </c>
      <c r="O36">
        <f>Financeiro!O36+Complemento!P36</f>
        <v>0</v>
      </c>
      <c r="P36">
        <f>Financeiro!P36+Complemento!Q36</f>
        <v>9377.8700000000008</v>
      </c>
      <c r="Q36">
        <f>Financeiro!Q36+Complemento!R36</f>
        <v>0</v>
      </c>
      <c r="R36">
        <f>Financeiro!R36+Complemento!S36</f>
        <v>0</v>
      </c>
      <c r="S36">
        <f>Financeiro!S36+Complemento!T36</f>
        <v>0</v>
      </c>
      <c r="T36">
        <f>Financeiro!T36+Complemento!U36</f>
        <v>0</v>
      </c>
      <c r="U36">
        <f>Financeiro!U36+Complemento!V36</f>
        <v>0</v>
      </c>
      <c r="V36">
        <f>Financeiro!V36+Complemento!W36</f>
        <v>0</v>
      </c>
      <c r="W36">
        <f>Financeiro!W36+Complemento!X36</f>
        <v>0</v>
      </c>
      <c r="X36">
        <f>Financeiro!X36+Complemento!Y36</f>
        <v>0</v>
      </c>
      <c r="Y36">
        <f>Financeiro!Y36+Complemento!Z36</f>
        <v>0</v>
      </c>
      <c r="Z36">
        <f>Financeiro!Z36+Complemento!AA36</f>
        <v>0</v>
      </c>
      <c r="AA36">
        <f>Financeiro!AA36+Complemento!AB36</f>
        <v>0</v>
      </c>
      <c r="AB36" s="1">
        <f t="shared" si="0"/>
        <v>9377.8700000000008</v>
      </c>
    </row>
    <row r="37" spans="1:28" x14ac:dyDescent="0.25">
      <c r="A37" t="s">
        <v>141</v>
      </c>
      <c r="B37">
        <f>Financeiro!B37+Complemento!C37</f>
        <v>0</v>
      </c>
      <c r="C37">
        <f>Financeiro!C37+Complemento!D37</f>
        <v>0</v>
      </c>
      <c r="D37">
        <f>Financeiro!D37+Complemento!E37</f>
        <v>0</v>
      </c>
      <c r="E37">
        <f>Financeiro!E37+Complemento!F37</f>
        <v>1068.8</v>
      </c>
      <c r="F37">
        <f>Financeiro!F37+Complemento!G37</f>
        <v>0</v>
      </c>
      <c r="G37">
        <f>Financeiro!G37+Complemento!H37</f>
        <v>0</v>
      </c>
      <c r="H37">
        <f>Financeiro!H37+Complemento!I37</f>
        <v>0</v>
      </c>
      <c r="I37">
        <f>Financeiro!I37+Complemento!J37</f>
        <v>0</v>
      </c>
      <c r="J37">
        <f>Financeiro!J37+Complemento!K37</f>
        <v>0</v>
      </c>
      <c r="K37">
        <f>Financeiro!K37+Complemento!L37</f>
        <v>0</v>
      </c>
      <c r="L37">
        <f>Financeiro!L37+Complemento!M37</f>
        <v>0</v>
      </c>
      <c r="M37">
        <f>Financeiro!M37+Complemento!N37</f>
        <v>0</v>
      </c>
      <c r="N37">
        <f>Financeiro!N37+Complemento!O37</f>
        <v>0</v>
      </c>
      <c r="O37">
        <f>Financeiro!O37+Complemento!P37</f>
        <v>0</v>
      </c>
      <c r="P37">
        <f>Financeiro!P37+Complemento!Q37</f>
        <v>0</v>
      </c>
      <c r="Q37">
        <f>Financeiro!Q37+Complemento!R37</f>
        <v>0</v>
      </c>
      <c r="R37">
        <f>Financeiro!R37+Complemento!S37</f>
        <v>0</v>
      </c>
      <c r="S37">
        <f>Financeiro!S37+Complemento!T37</f>
        <v>0</v>
      </c>
      <c r="T37">
        <f>Financeiro!T37+Complemento!U37</f>
        <v>0</v>
      </c>
      <c r="U37">
        <f>Financeiro!U37+Complemento!V37</f>
        <v>0</v>
      </c>
      <c r="V37">
        <f>Financeiro!V37+Complemento!W37</f>
        <v>0</v>
      </c>
      <c r="W37">
        <f>Financeiro!W37+Complemento!X37</f>
        <v>0</v>
      </c>
      <c r="X37">
        <f>Financeiro!X37+Complemento!Y37</f>
        <v>0</v>
      </c>
      <c r="Y37">
        <f>Financeiro!Y37+Complemento!Z37</f>
        <v>0</v>
      </c>
      <c r="Z37">
        <f>Financeiro!Z37+Complemento!AA37</f>
        <v>0</v>
      </c>
      <c r="AA37">
        <f>Financeiro!AA37+Complemento!AB37</f>
        <v>0</v>
      </c>
      <c r="AB37" s="1">
        <f t="shared" si="0"/>
        <v>1068.8</v>
      </c>
    </row>
    <row r="38" spans="1:28" x14ac:dyDescent="0.25">
      <c r="A38" t="s">
        <v>56</v>
      </c>
      <c r="B38">
        <f>Financeiro!B38+Complemento!C38</f>
        <v>0</v>
      </c>
      <c r="C38">
        <f>Financeiro!C38+Complemento!D38</f>
        <v>0</v>
      </c>
      <c r="D38">
        <f>Financeiro!D38+Complemento!E38</f>
        <v>0</v>
      </c>
      <c r="E38">
        <f>Financeiro!E38+Complemento!F38</f>
        <v>0</v>
      </c>
      <c r="F38">
        <f>Financeiro!F38+Complemento!G38</f>
        <v>0</v>
      </c>
      <c r="G38">
        <f>Financeiro!G38+Complemento!H38</f>
        <v>0</v>
      </c>
      <c r="H38">
        <f>Financeiro!H38+Complemento!I38</f>
        <v>0</v>
      </c>
      <c r="I38">
        <f>Financeiro!I38+Complemento!J38</f>
        <v>0</v>
      </c>
      <c r="J38">
        <f>Financeiro!J38+Complemento!K38</f>
        <v>1455.6</v>
      </c>
      <c r="K38">
        <f>Financeiro!K38+Complemento!L38</f>
        <v>0</v>
      </c>
      <c r="L38">
        <f>Financeiro!L38+Complemento!M38</f>
        <v>0</v>
      </c>
      <c r="M38">
        <f>Financeiro!M38+Complemento!N38</f>
        <v>0</v>
      </c>
      <c r="N38">
        <f>Financeiro!N38+Complemento!O38</f>
        <v>0</v>
      </c>
      <c r="O38">
        <f>Financeiro!O38+Complemento!P38</f>
        <v>0</v>
      </c>
      <c r="P38">
        <f>Financeiro!P38+Complemento!Q38</f>
        <v>0</v>
      </c>
      <c r="Q38">
        <f>Financeiro!Q38+Complemento!R38</f>
        <v>0</v>
      </c>
      <c r="R38">
        <f>Financeiro!R38+Complemento!S38</f>
        <v>0</v>
      </c>
      <c r="S38">
        <f>Financeiro!S38+Complemento!T38</f>
        <v>0</v>
      </c>
      <c r="T38">
        <f>Financeiro!T38+Complemento!U38</f>
        <v>0</v>
      </c>
      <c r="U38">
        <f>Financeiro!U38+Complemento!V38</f>
        <v>0</v>
      </c>
      <c r="V38">
        <f>Financeiro!V38+Complemento!W38</f>
        <v>0</v>
      </c>
      <c r="W38">
        <f>Financeiro!W38+Complemento!X38</f>
        <v>0</v>
      </c>
      <c r="X38">
        <f>Financeiro!X38+Complemento!Y38</f>
        <v>0</v>
      </c>
      <c r="Y38">
        <f>Financeiro!Y38+Complemento!Z38</f>
        <v>0</v>
      </c>
      <c r="Z38">
        <f>Financeiro!Z38+Complemento!AA38</f>
        <v>0</v>
      </c>
      <c r="AA38">
        <f>Financeiro!AA38+Complemento!AB38</f>
        <v>0</v>
      </c>
      <c r="AB38" s="1">
        <f t="shared" si="0"/>
        <v>1455.6</v>
      </c>
    </row>
    <row r="39" spans="1:28" x14ac:dyDescent="0.25">
      <c r="A39" t="s">
        <v>57</v>
      </c>
      <c r="B39">
        <f>Financeiro!B39+Complemento!C39</f>
        <v>0</v>
      </c>
      <c r="C39">
        <f>Financeiro!C39+Complemento!D39</f>
        <v>0</v>
      </c>
      <c r="D39">
        <f>Financeiro!D39+Complemento!E39</f>
        <v>0</v>
      </c>
      <c r="E39">
        <f>Financeiro!E39+Complemento!F39</f>
        <v>3913.62</v>
      </c>
      <c r="F39">
        <f>Financeiro!F39+Complemento!G39</f>
        <v>0</v>
      </c>
      <c r="G39">
        <f>Financeiro!G39+Complemento!H39</f>
        <v>0</v>
      </c>
      <c r="H39">
        <f>Financeiro!H39+Complemento!I39</f>
        <v>0</v>
      </c>
      <c r="I39">
        <f>Financeiro!I39+Complemento!J39</f>
        <v>0</v>
      </c>
      <c r="J39">
        <f>Financeiro!J39+Complemento!K39</f>
        <v>0</v>
      </c>
      <c r="K39">
        <f>Financeiro!K39+Complemento!L39</f>
        <v>0</v>
      </c>
      <c r="L39">
        <f>Financeiro!L39+Complemento!M39</f>
        <v>0</v>
      </c>
      <c r="M39">
        <f>Financeiro!M39+Complemento!N39</f>
        <v>0</v>
      </c>
      <c r="N39">
        <f>Financeiro!N39+Complemento!O39</f>
        <v>0</v>
      </c>
      <c r="O39">
        <f>Financeiro!O39+Complemento!P39</f>
        <v>0</v>
      </c>
      <c r="P39">
        <f>Financeiro!P39+Complemento!Q39</f>
        <v>0</v>
      </c>
      <c r="Q39">
        <f>Financeiro!Q39+Complemento!R39</f>
        <v>0</v>
      </c>
      <c r="R39">
        <f>Financeiro!R39+Complemento!S39</f>
        <v>0</v>
      </c>
      <c r="S39">
        <f>Financeiro!S39+Complemento!T39</f>
        <v>0</v>
      </c>
      <c r="T39">
        <f>Financeiro!T39+Complemento!U39</f>
        <v>0</v>
      </c>
      <c r="U39">
        <f>Financeiro!U39+Complemento!V39</f>
        <v>0</v>
      </c>
      <c r="V39">
        <f>Financeiro!V39+Complemento!W39</f>
        <v>0</v>
      </c>
      <c r="W39">
        <f>Financeiro!W39+Complemento!X39</f>
        <v>1029.3800000000001</v>
      </c>
      <c r="X39">
        <f>Financeiro!X39+Complemento!Y39</f>
        <v>0</v>
      </c>
      <c r="Y39">
        <f>Financeiro!Y39+Complemento!Z39</f>
        <v>0</v>
      </c>
      <c r="Z39">
        <f>Financeiro!Z39+Complemento!AA39</f>
        <v>0</v>
      </c>
      <c r="AA39">
        <f>Financeiro!AA39+Complemento!AB39</f>
        <v>0</v>
      </c>
      <c r="AB39" s="1">
        <f t="shared" si="0"/>
        <v>4943</v>
      </c>
    </row>
    <row r="40" spans="1:28" x14ac:dyDescent="0.25">
      <c r="A40" t="s">
        <v>58</v>
      </c>
      <c r="B40">
        <f>Financeiro!B40+Complemento!C40</f>
        <v>0</v>
      </c>
      <c r="C40">
        <f>Financeiro!C40+Complemento!D40</f>
        <v>0</v>
      </c>
      <c r="D40">
        <f>Financeiro!D40+Complemento!E40</f>
        <v>0</v>
      </c>
      <c r="E40">
        <f>Financeiro!E40+Complemento!F40</f>
        <v>0</v>
      </c>
      <c r="F40">
        <f>Financeiro!F40+Complemento!G40</f>
        <v>0</v>
      </c>
      <c r="G40">
        <f>Financeiro!G40+Complemento!H40</f>
        <v>0</v>
      </c>
      <c r="H40">
        <f>Financeiro!H40+Complemento!I40</f>
        <v>0</v>
      </c>
      <c r="I40">
        <f>Financeiro!I40+Complemento!J40</f>
        <v>0</v>
      </c>
      <c r="J40">
        <f>Financeiro!J40+Complemento!K40</f>
        <v>918.2</v>
      </c>
      <c r="K40">
        <f>Financeiro!K40+Complemento!L40</f>
        <v>0</v>
      </c>
      <c r="L40">
        <f>Financeiro!L40+Complemento!M40</f>
        <v>0</v>
      </c>
      <c r="M40">
        <f>Financeiro!M40+Complemento!N40</f>
        <v>0</v>
      </c>
      <c r="N40">
        <f>Financeiro!N40+Complemento!O40</f>
        <v>0</v>
      </c>
      <c r="O40">
        <f>Financeiro!O40+Complemento!P40</f>
        <v>0</v>
      </c>
      <c r="P40">
        <f>Financeiro!P40+Complemento!Q40</f>
        <v>0</v>
      </c>
      <c r="Q40">
        <f>Financeiro!Q40+Complemento!R40</f>
        <v>0</v>
      </c>
      <c r="R40">
        <f>Financeiro!R40+Complemento!S40</f>
        <v>0</v>
      </c>
      <c r="S40">
        <f>Financeiro!S40+Complemento!T40</f>
        <v>0</v>
      </c>
      <c r="T40">
        <f>Financeiro!T40+Complemento!U40</f>
        <v>0</v>
      </c>
      <c r="U40">
        <f>Financeiro!U40+Complemento!V40</f>
        <v>0</v>
      </c>
      <c r="V40">
        <f>Financeiro!V40+Complemento!W40</f>
        <v>0</v>
      </c>
      <c r="W40">
        <f>Financeiro!W40+Complemento!X40</f>
        <v>0</v>
      </c>
      <c r="X40">
        <f>Financeiro!X40+Complemento!Y40</f>
        <v>0</v>
      </c>
      <c r="Y40">
        <f>Financeiro!Y40+Complemento!Z40</f>
        <v>0</v>
      </c>
      <c r="Z40">
        <f>Financeiro!Z40+Complemento!AA40</f>
        <v>0</v>
      </c>
      <c r="AA40">
        <f>Financeiro!AA40+Complemento!AB40</f>
        <v>0</v>
      </c>
      <c r="AB40" s="1">
        <f t="shared" si="0"/>
        <v>918.2</v>
      </c>
    </row>
    <row r="41" spans="1:28" x14ac:dyDescent="0.25">
      <c r="A41" t="s">
        <v>59</v>
      </c>
      <c r="B41">
        <f>Financeiro!B41+Complemento!C41</f>
        <v>0</v>
      </c>
      <c r="C41">
        <f>Financeiro!C41+Complemento!D41</f>
        <v>0</v>
      </c>
      <c r="D41">
        <f>Financeiro!D41+Complemento!E41</f>
        <v>3152.14</v>
      </c>
      <c r="E41">
        <f>Financeiro!E41+Complemento!F41</f>
        <v>0</v>
      </c>
      <c r="F41">
        <f>Financeiro!F41+Complemento!G41</f>
        <v>0</v>
      </c>
      <c r="G41">
        <f>Financeiro!G41+Complemento!H41</f>
        <v>0</v>
      </c>
      <c r="H41">
        <f>Financeiro!H41+Complemento!I41</f>
        <v>0</v>
      </c>
      <c r="I41">
        <f>Financeiro!I41+Complemento!J41</f>
        <v>0</v>
      </c>
      <c r="J41">
        <f>Financeiro!J41+Complemento!K41</f>
        <v>0</v>
      </c>
      <c r="K41">
        <f>Financeiro!K41+Complemento!L41</f>
        <v>0</v>
      </c>
      <c r="L41">
        <f>Financeiro!L41+Complemento!M41</f>
        <v>0</v>
      </c>
      <c r="M41">
        <f>Financeiro!M41+Complemento!N41</f>
        <v>0</v>
      </c>
      <c r="N41">
        <f>Financeiro!N41+Complemento!O41</f>
        <v>0</v>
      </c>
      <c r="O41">
        <f>Financeiro!O41+Complemento!P41</f>
        <v>0</v>
      </c>
      <c r="P41">
        <f>Financeiro!P41+Complemento!Q41</f>
        <v>0</v>
      </c>
      <c r="Q41">
        <f>Financeiro!Q41+Complemento!R41</f>
        <v>0</v>
      </c>
      <c r="R41">
        <f>Financeiro!R41+Complemento!S41</f>
        <v>0</v>
      </c>
      <c r="S41">
        <f>Financeiro!S41+Complemento!T41</f>
        <v>3029.8</v>
      </c>
      <c r="T41">
        <f>Financeiro!T41+Complemento!U41</f>
        <v>0</v>
      </c>
      <c r="U41">
        <f>Financeiro!U41+Complemento!V41</f>
        <v>0</v>
      </c>
      <c r="V41">
        <f>Financeiro!V41+Complemento!W41</f>
        <v>0</v>
      </c>
      <c r="W41">
        <f>Financeiro!W41+Complemento!X41</f>
        <v>0</v>
      </c>
      <c r="X41">
        <f>Financeiro!X41+Complemento!Y41</f>
        <v>0</v>
      </c>
      <c r="Y41">
        <f>Financeiro!Y41+Complemento!Z41</f>
        <v>0</v>
      </c>
      <c r="Z41">
        <f>Financeiro!Z41+Complemento!AA41</f>
        <v>0</v>
      </c>
      <c r="AA41">
        <f>Financeiro!AA41+Complemento!AB41</f>
        <v>0</v>
      </c>
      <c r="AB41" s="1">
        <f t="shared" si="0"/>
        <v>6181.9400000000005</v>
      </c>
    </row>
    <row r="42" spans="1:28" x14ac:dyDescent="0.25">
      <c r="A42" t="s">
        <v>60</v>
      </c>
      <c r="B42">
        <f>Financeiro!B42+Complemento!C42</f>
        <v>0</v>
      </c>
      <c r="C42">
        <f>Financeiro!C42+Complemento!D42</f>
        <v>0</v>
      </c>
      <c r="D42">
        <f>Financeiro!D42+Complemento!E42</f>
        <v>0</v>
      </c>
      <c r="E42">
        <f>Financeiro!E42+Complemento!F42</f>
        <v>10080.450000000001</v>
      </c>
      <c r="F42">
        <f>Financeiro!F42+Complemento!G42</f>
        <v>62469.4</v>
      </c>
      <c r="G42">
        <f>Financeiro!G42+Complemento!H42</f>
        <v>0</v>
      </c>
      <c r="H42">
        <f>Financeiro!H42+Complemento!I42</f>
        <v>0</v>
      </c>
      <c r="I42">
        <f>Financeiro!I42+Complemento!J42</f>
        <v>0</v>
      </c>
      <c r="J42">
        <f>Financeiro!J42+Complemento!K42</f>
        <v>2982.02</v>
      </c>
      <c r="K42">
        <f>Financeiro!K42+Complemento!L42</f>
        <v>0</v>
      </c>
      <c r="L42">
        <f>Financeiro!L42+Complemento!M42</f>
        <v>12072.52</v>
      </c>
      <c r="M42">
        <f>Financeiro!M42+Complemento!N42</f>
        <v>0</v>
      </c>
      <c r="N42">
        <f>Financeiro!N42+Complemento!O42</f>
        <v>0</v>
      </c>
      <c r="O42">
        <f>Financeiro!O42+Complemento!P42</f>
        <v>12072.52</v>
      </c>
      <c r="P42">
        <f>Financeiro!P42+Complemento!Q42</f>
        <v>24794.880000000001</v>
      </c>
      <c r="Q42">
        <f>Financeiro!Q42+Complemento!R42</f>
        <v>8932.0499999999993</v>
      </c>
      <c r="R42">
        <f>Financeiro!R42+Complemento!S42</f>
        <v>0</v>
      </c>
      <c r="S42">
        <f>Financeiro!S42+Complemento!T42</f>
        <v>0</v>
      </c>
      <c r="T42">
        <f>Financeiro!T42+Complemento!U42</f>
        <v>3051.53</v>
      </c>
      <c r="U42">
        <f>Financeiro!U42+Complemento!V42</f>
        <v>0</v>
      </c>
      <c r="V42">
        <f>Financeiro!V42+Complemento!W42</f>
        <v>0</v>
      </c>
      <c r="W42">
        <f>Financeiro!W42+Complemento!X42</f>
        <v>6240.44</v>
      </c>
      <c r="X42">
        <f>Financeiro!X42+Complemento!Y42</f>
        <v>0</v>
      </c>
      <c r="Y42">
        <f>Financeiro!Y42+Complemento!Z42</f>
        <v>2127.69</v>
      </c>
      <c r="Z42">
        <f>Financeiro!Z42+Complemento!AA42</f>
        <v>0</v>
      </c>
      <c r="AA42">
        <f>Financeiro!AA42+Complemento!AB42</f>
        <v>0</v>
      </c>
      <c r="AB42" s="1">
        <f t="shared" si="0"/>
        <v>144823.50000000003</v>
      </c>
    </row>
    <row r="43" spans="1:28" x14ac:dyDescent="0.25">
      <c r="A43" t="s">
        <v>61</v>
      </c>
      <c r="B43">
        <f>Financeiro!B43+Complemento!C43</f>
        <v>0</v>
      </c>
      <c r="C43">
        <f>Financeiro!C43+Complemento!D43</f>
        <v>0</v>
      </c>
      <c r="D43">
        <f>Financeiro!D43+Complemento!E43</f>
        <v>0</v>
      </c>
      <c r="E43">
        <f>Financeiro!E43+Complemento!F43</f>
        <v>0</v>
      </c>
      <c r="F43">
        <f>Financeiro!F43+Complemento!G43</f>
        <v>0</v>
      </c>
      <c r="G43">
        <f>Financeiro!G43+Complemento!H43</f>
        <v>0</v>
      </c>
      <c r="H43">
        <f>Financeiro!H43+Complemento!I43</f>
        <v>0</v>
      </c>
      <c r="I43">
        <f>Financeiro!I43+Complemento!J43</f>
        <v>0</v>
      </c>
      <c r="J43">
        <f>Financeiro!J43+Complemento!K43</f>
        <v>2033.43</v>
      </c>
      <c r="K43">
        <f>Financeiro!K43+Complemento!L43</f>
        <v>0</v>
      </c>
      <c r="L43">
        <f>Financeiro!L43+Complemento!M43</f>
        <v>0</v>
      </c>
      <c r="M43">
        <f>Financeiro!M43+Complemento!N43</f>
        <v>0</v>
      </c>
      <c r="N43">
        <f>Financeiro!N43+Complemento!O43</f>
        <v>0</v>
      </c>
      <c r="O43">
        <f>Financeiro!O43+Complemento!P43</f>
        <v>0</v>
      </c>
      <c r="P43">
        <f>Financeiro!P43+Complemento!Q43</f>
        <v>0</v>
      </c>
      <c r="Q43">
        <f>Financeiro!Q43+Complemento!R43</f>
        <v>0</v>
      </c>
      <c r="R43">
        <f>Financeiro!R43+Complemento!S43</f>
        <v>0</v>
      </c>
      <c r="S43">
        <f>Financeiro!S43+Complemento!T43</f>
        <v>0</v>
      </c>
      <c r="T43">
        <f>Financeiro!T43+Complemento!U43</f>
        <v>0</v>
      </c>
      <c r="U43">
        <f>Financeiro!U43+Complemento!V43</f>
        <v>0</v>
      </c>
      <c r="V43">
        <f>Financeiro!V43+Complemento!W43</f>
        <v>0</v>
      </c>
      <c r="W43">
        <f>Financeiro!W43+Complemento!X43</f>
        <v>0</v>
      </c>
      <c r="X43">
        <f>Financeiro!X43+Complemento!Y43</f>
        <v>0</v>
      </c>
      <c r="Y43">
        <f>Financeiro!Y43+Complemento!Z43</f>
        <v>0</v>
      </c>
      <c r="Z43">
        <f>Financeiro!Z43+Complemento!AA43</f>
        <v>0</v>
      </c>
      <c r="AA43">
        <f>Financeiro!AA43+Complemento!AB43</f>
        <v>0</v>
      </c>
      <c r="AB43" s="1">
        <f t="shared" si="0"/>
        <v>2033.43</v>
      </c>
    </row>
    <row r="44" spans="1:28" x14ac:dyDescent="0.25">
      <c r="A44" t="s">
        <v>62</v>
      </c>
      <c r="B44">
        <f>Financeiro!B44+Complemento!C44</f>
        <v>0</v>
      </c>
      <c r="C44">
        <f>Financeiro!C44+Complemento!D44</f>
        <v>0</v>
      </c>
      <c r="D44">
        <f>Financeiro!D44+Complemento!E44</f>
        <v>0</v>
      </c>
      <c r="E44">
        <f>Financeiro!E44+Complemento!F44</f>
        <v>0</v>
      </c>
      <c r="F44">
        <f>Financeiro!F44+Complemento!G44</f>
        <v>0</v>
      </c>
      <c r="G44">
        <f>Financeiro!G44+Complemento!H44</f>
        <v>0</v>
      </c>
      <c r="H44">
        <f>Financeiro!H44+Complemento!I44</f>
        <v>0</v>
      </c>
      <c r="I44">
        <f>Financeiro!I44+Complemento!J44</f>
        <v>0</v>
      </c>
      <c r="J44">
        <f>Financeiro!J44+Complemento!K44</f>
        <v>3910.4</v>
      </c>
      <c r="K44">
        <f>Financeiro!K44+Complemento!L44</f>
        <v>0</v>
      </c>
      <c r="L44">
        <f>Financeiro!L44+Complemento!M44</f>
        <v>0</v>
      </c>
      <c r="M44">
        <f>Financeiro!M44+Complemento!N44</f>
        <v>0</v>
      </c>
      <c r="N44">
        <f>Financeiro!N44+Complemento!O44</f>
        <v>0</v>
      </c>
      <c r="O44">
        <f>Financeiro!O44+Complemento!P44</f>
        <v>0</v>
      </c>
      <c r="P44">
        <f>Financeiro!P44+Complemento!Q44</f>
        <v>0</v>
      </c>
      <c r="Q44">
        <f>Financeiro!Q44+Complemento!R44</f>
        <v>0</v>
      </c>
      <c r="R44">
        <f>Financeiro!R44+Complemento!S44</f>
        <v>0</v>
      </c>
      <c r="S44">
        <f>Financeiro!S44+Complemento!T44</f>
        <v>0</v>
      </c>
      <c r="T44">
        <f>Financeiro!T44+Complemento!U44</f>
        <v>0</v>
      </c>
      <c r="U44">
        <f>Financeiro!U44+Complemento!V44</f>
        <v>0</v>
      </c>
      <c r="V44">
        <f>Financeiro!V44+Complemento!W44</f>
        <v>0</v>
      </c>
      <c r="W44">
        <f>Financeiro!W44+Complemento!X44</f>
        <v>0</v>
      </c>
      <c r="X44">
        <f>Financeiro!X44+Complemento!Y44</f>
        <v>0</v>
      </c>
      <c r="Y44">
        <f>Financeiro!Y44+Complemento!Z44</f>
        <v>0</v>
      </c>
      <c r="Z44">
        <f>Financeiro!Z44+Complemento!AA44</f>
        <v>0</v>
      </c>
      <c r="AA44">
        <f>Financeiro!AA44+Complemento!AB44</f>
        <v>0</v>
      </c>
      <c r="AB44" s="1">
        <f t="shared" si="0"/>
        <v>3910.4</v>
      </c>
    </row>
    <row r="45" spans="1:28" x14ac:dyDescent="0.25">
      <c r="A45" t="s">
        <v>63</v>
      </c>
      <c r="B45">
        <f>Financeiro!B45+Complemento!C45</f>
        <v>0</v>
      </c>
      <c r="C45">
        <f>Financeiro!C45+Complemento!D45</f>
        <v>0</v>
      </c>
      <c r="D45">
        <f>Financeiro!D45+Complemento!E45</f>
        <v>0</v>
      </c>
      <c r="E45">
        <f>Financeiro!E45+Complemento!F45</f>
        <v>0</v>
      </c>
      <c r="F45">
        <f>Financeiro!F45+Complemento!G45</f>
        <v>0</v>
      </c>
      <c r="G45">
        <f>Financeiro!G45+Complemento!H45</f>
        <v>0</v>
      </c>
      <c r="H45">
        <f>Financeiro!H45+Complemento!I45</f>
        <v>0</v>
      </c>
      <c r="I45">
        <f>Financeiro!I45+Complemento!J45</f>
        <v>0</v>
      </c>
      <c r="J45">
        <f>Financeiro!J45+Complemento!K45</f>
        <v>0</v>
      </c>
      <c r="K45">
        <f>Financeiro!K45+Complemento!L45</f>
        <v>0</v>
      </c>
      <c r="L45">
        <f>Financeiro!L45+Complemento!M45</f>
        <v>0</v>
      </c>
      <c r="M45">
        <f>Financeiro!M45+Complemento!N45</f>
        <v>0</v>
      </c>
      <c r="N45">
        <f>Financeiro!N45+Complemento!O45</f>
        <v>0</v>
      </c>
      <c r="O45">
        <f>Financeiro!O45+Complemento!P45</f>
        <v>0</v>
      </c>
      <c r="P45">
        <f>Financeiro!P45+Complemento!Q45</f>
        <v>0</v>
      </c>
      <c r="Q45">
        <f>Financeiro!Q45+Complemento!R45</f>
        <v>0</v>
      </c>
      <c r="R45">
        <f>Financeiro!R45+Complemento!S45</f>
        <v>0</v>
      </c>
      <c r="S45">
        <f>Financeiro!S45+Complemento!T45</f>
        <v>0</v>
      </c>
      <c r="T45">
        <f>Financeiro!T45+Complemento!U45</f>
        <v>0</v>
      </c>
      <c r="U45">
        <f>Financeiro!U45+Complemento!V45</f>
        <v>0</v>
      </c>
      <c r="V45">
        <f>Financeiro!V45+Complemento!W45</f>
        <v>0</v>
      </c>
      <c r="W45">
        <f>Financeiro!W45+Complemento!X45</f>
        <v>801.73</v>
      </c>
      <c r="X45">
        <f>Financeiro!X45+Complemento!Y45</f>
        <v>0</v>
      </c>
      <c r="Y45">
        <f>Financeiro!Y45+Complemento!Z45</f>
        <v>806.4</v>
      </c>
      <c r="Z45">
        <f>Financeiro!Z45+Complemento!AA45</f>
        <v>0</v>
      </c>
      <c r="AA45">
        <f>Financeiro!AA45+Complemento!AB45</f>
        <v>0</v>
      </c>
      <c r="AB45" s="1">
        <f t="shared" si="0"/>
        <v>1608.13</v>
      </c>
    </row>
    <row r="46" spans="1:28" x14ac:dyDescent="0.25">
      <c r="A46" t="s">
        <v>64</v>
      </c>
      <c r="B46">
        <f>Financeiro!B46+Complemento!C46</f>
        <v>0</v>
      </c>
      <c r="C46">
        <f>Financeiro!C46+Complemento!D46</f>
        <v>0</v>
      </c>
      <c r="D46">
        <f>Financeiro!D46+Complemento!E46</f>
        <v>0</v>
      </c>
      <c r="E46">
        <f>Financeiro!E46+Complemento!F46</f>
        <v>0</v>
      </c>
      <c r="F46">
        <f>Financeiro!F46+Complemento!G46</f>
        <v>1752.76</v>
      </c>
      <c r="G46">
        <f>Financeiro!G46+Complemento!H46</f>
        <v>0</v>
      </c>
      <c r="H46">
        <f>Financeiro!H46+Complemento!I46</f>
        <v>0</v>
      </c>
      <c r="I46">
        <f>Financeiro!I46+Complemento!J46</f>
        <v>0</v>
      </c>
      <c r="J46">
        <f>Financeiro!J46+Complemento!K46</f>
        <v>5283.28</v>
      </c>
      <c r="K46">
        <f>Financeiro!K46+Complemento!L46</f>
        <v>0</v>
      </c>
      <c r="L46">
        <f>Financeiro!L46+Complemento!M46</f>
        <v>0</v>
      </c>
      <c r="M46">
        <f>Financeiro!M46+Complemento!N46</f>
        <v>0</v>
      </c>
      <c r="N46">
        <f>Financeiro!N46+Complemento!O46</f>
        <v>0</v>
      </c>
      <c r="O46">
        <f>Financeiro!O46+Complemento!P46</f>
        <v>0</v>
      </c>
      <c r="P46">
        <f>Financeiro!P46+Complemento!Q46</f>
        <v>1785.16</v>
      </c>
      <c r="Q46">
        <f>Financeiro!Q46+Complemento!R46</f>
        <v>0</v>
      </c>
      <c r="R46">
        <f>Financeiro!R46+Complemento!S46</f>
        <v>0</v>
      </c>
      <c r="S46">
        <f>Financeiro!S46+Complemento!T46</f>
        <v>0</v>
      </c>
      <c r="T46">
        <f>Financeiro!T46+Complemento!U46</f>
        <v>1861.96</v>
      </c>
      <c r="U46">
        <f>Financeiro!U46+Complemento!V46</f>
        <v>0</v>
      </c>
      <c r="V46">
        <f>Financeiro!V46+Complemento!W46</f>
        <v>0</v>
      </c>
      <c r="W46">
        <f>Financeiro!W46+Complemento!X46</f>
        <v>0</v>
      </c>
      <c r="X46">
        <f>Financeiro!X46+Complemento!Y46</f>
        <v>0</v>
      </c>
      <c r="Y46">
        <f>Financeiro!Y46+Complemento!Z46</f>
        <v>0</v>
      </c>
      <c r="Z46">
        <f>Financeiro!Z46+Complemento!AA46</f>
        <v>0</v>
      </c>
      <c r="AA46">
        <f>Financeiro!AA46+Complemento!AB46</f>
        <v>0</v>
      </c>
      <c r="AB46" s="1">
        <f t="shared" si="0"/>
        <v>10683.16</v>
      </c>
    </row>
    <row r="47" spans="1:28" x14ac:dyDescent="0.25">
      <c r="A47" t="s">
        <v>65</v>
      </c>
      <c r="B47">
        <f>Financeiro!B47+Complemento!C47</f>
        <v>0</v>
      </c>
      <c r="C47">
        <f>Financeiro!C47+Complemento!D47</f>
        <v>0</v>
      </c>
      <c r="D47">
        <f>Financeiro!D47+Complemento!E47</f>
        <v>0</v>
      </c>
      <c r="E47">
        <f>Financeiro!E47+Complemento!F47</f>
        <v>0</v>
      </c>
      <c r="F47">
        <f>Financeiro!F47+Complemento!G47</f>
        <v>0</v>
      </c>
      <c r="G47">
        <f>Financeiro!G47+Complemento!H47</f>
        <v>0</v>
      </c>
      <c r="H47">
        <f>Financeiro!H47+Complemento!I47</f>
        <v>0</v>
      </c>
      <c r="I47">
        <f>Financeiro!I47+Complemento!J47</f>
        <v>0</v>
      </c>
      <c r="J47">
        <f>Financeiro!J47+Complemento!K47</f>
        <v>1830.18</v>
      </c>
      <c r="K47">
        <f>Financeiro!K47+Complemento!L47</f>
        <v>0</v>
      </c>
      <c r="L47">
        <f>Financeiro!L47+Complemento!M47</f>
        <v>0</v>
      </c>
      <c r="M47">
        <f>Financeiro!M47+Complemento!N47</f>
        <v>0</v>
      </c>
      <c r="N47">
        <f>Financeiro!N47+Complemento!O47</f>
        <v>0</v>
      </c>
      <c r="O47">
        <f>Financeiro!O47+Complemento!P47</f>
        <v>0</v>
      </c>
      <c r="P47">
        <f>Financeiro!P47+Complemento!Q47</f>
        <v>0</v>
      </c>
      <c r="Q47">
        <f>Financeiro!Q47+Complemento!R47</f>
        <v>0</v>
      </c>
      <c r="R47">
        <f>Financeiro!R47+Complemento!S47</f>
        <v>0</v>
      </c>
      <c r="S47">
        <f>Financeiro!S47+Complemento!T47</f>
        <v>0</v>
      </c>
      <c r="T47">
        <f>Financeiro!T47+Complemento!U47</f>
        <v>0</v>
      </c>
      <c r="U47">
        <f>Financeiro!U47+Complemento!V47</f>
        <v>0</v>
      </c>
      <c r="V47">
        <f>Financeiro!V47+Complemento!W47</f>
        <v>0</v>
      </c>
      <c r="W47">
        <f>Financeiro!W47+Complemento!X47</f>
        <v>0</v>
      </c>
      <c r="X47">
        <f>Financeiro!X47+Complemento!Y47</f>
        <v>0</v>
      </c>
      <c r="Y47">
        <f>Financeiro!Y47+Complemento!Z47</f>
        <v>0</v>
      </c>
      <c r="Z47">
        <f>Financeiro!Z47+Complemento!AA47</f>
        <v>0</v>
      </c>
      <c r="AA47">
        <f>Financeiro!AA47+Complemento!AB47</f>
        <v>0</v>
      </c>
      <c r="AB47" s="1">
        <f t="shared" si="0"/>
        <v>1830.18</v>
      </c>
    </row>
    <row r="48" spans="1:28" x14ac:dyDescent="0.25">
      <c r="A48" t="s">
        <v>66</v>
      </c>
      <c r="B48">
        <f>Financeiro!B48+Complemento!C48</f>
        <v>0</v>
      </c>
      <c r="C48">
        <f>Financeiro!C48+Complemento!D48</f>
        <v>0</v>
      </c>
      <c r="D48">
        <f>Financeiro!D48+Complemento!E48</f>
        <v>0</v>
      </c>
      <c r="E48">
        <f>Financeiro!E48+Complemento!F48</f>
        <v>6123.41</v>
      </c>
      <c r="F48">
        <f>Financeiro!F48+Complemento!G48</f>
        <v>29549.11</v>
      </c>
      <c r="G48">
        <f>Financeiro!G48+Complemento!H48</f>
        <v>0</v>
      </c>
      <c r="H48">
        <f>Financeiro!H48+Complemento!I48</f>
        <v>0</v>
      </c>
      <c r="I48">
        <f>Financeiro!I48+Complemento!J48</f>
        <v>0</v>
      </c>
      <c r="J48">
        <f>Financeiro!J48+Complemento!K48</f>
        <v>2015.91</v>
      </c>
      <c r="K48">
        <f>Financeiro!K48+Complemento!L48</f>
        <v>0</v>
      </c>
      <c r="L48">
        <f>Financeiro!L48+Complemento!M48</f>
        <v>0</v>
      </c>
      <c r="M48">
        <f>Financeiro!M48+Complemento!N48</f>
        <v>2148.65</v>
      </c>
      <c r="N48">
        <f>Financeiro!N48+Complemento!O48</f>
        <v>0</v>
      </c>
      <c r="O48">
        <f>Financeiro!O48+Complemento!P48</f>
        <v>6047.73</v>
      </c>
      <c r="P48">
        <f>Financeiro!P48+Complemento!Q48</f>
        <v>6152.93</v>
      </c>
      <c r="Q48">
        <f>Financeiro!Q48+Complemento!R48</f>
        <v>1913.91</v>
      </c>
      <c r="R48">
        <f>Financeiro!R48+Complemento!S48</f>
        <v>0</v>
      </c>
      <c r="S48">
        <f>Financeiro!S48+Complemento!T48</f>
        <v>0</v>
      </c>
      <c r="T48">
        <f>Financeiro!T48+Complemento!U48</f>
        <v>0</v>
      </c>
      <c r="U48">
        <f>Financeiro!U48+Complemento!V48</f>
        <v>2015.91</v>
      </c>
      <c r="V48">
        <f>Financeiro!V48+Complemento!W48</f>
        <v>0</v>
      </c>
      <c r="W48">
        <f>Financeiro!W48+Complemento!X48</f>
        <v>739.97</v>
      </c>
      <c r="X48">
        <f>Financeiro!X48+Complemento!Y48</f>
        <v>0</v>
      </c>
      <c r="Y48">
        <f>Financeiro!Y48+Complemento!Z48</f>
        <v>1493.95</v>
      </c>
      <c r="Z48">
        <f>Financeiro!Z48+Complemento!AA48</f>
        <v>0</v>
      </c>
      <c r="AA48">
        <f>Financeiro!AA48+Complemento!AB48</f>
        <v>0</v>
      </c>
      <c r="AB48" s="1">
        <f t="shared" si="0"/>
        <v>58201.480000000018</v>
      </c>
    </row>
    <row r="49" spans="1:28" x14ac:dyDescent="0.25">
      <c r="A49" t="s">
        <v>67</v>
      </c>
      <c r="B49">
        <f>Financeiro!B49+Complemento!C49</f>
        <v>0</v>
      </c>
      <c r="C49">
        <f>Financeiro!C49+Complemento!D49</f>
        <v>0</v>
      </c>
      <c r="D49">
        <f>Financeiro!D49+Complemento!E49</f>
        <v>0</v>
      </c>
      <c r="E49">
        <f>Financeiro!E49+Complemento!F49</f>
        <v>0</v>
      </c>
      <c r="F49">
        <f>Financeiro!F49+Complemento!G49</f>
        <v>3938.91</v>
      </c>
      <c r="G49">
        <f>Financeiro!G49+Complemento!H49</f>
        <v>0</v>
      </c>
      <c r="H49">
        <f>Financeiro!H49+Complemento!I49</f>
        <v>0</v>
      </c>
      <c r="I49">
        <f>Financeiro!I49+Complemento!J49</f>
        <v>0</v>
      </c>
      <c r="J49">
        <f>Financeiro!J49+Complemento!K49</f>
        <v>0</v>
      </c>
      <c r="K49">
        <f>Financeiro!K49+Complemento!L49</f>
        <v>0</v>
      </c>
      <c r="L49">
        <f>Financeiro!L49+Complemento!M49</f>
        <v>0</v>
      </c>
      <c r="M49">
        <f>Financeiro!M49+Complemento!N49</f>
        <v>0</v>
      </c>
      <c r="N49">
        <f>Financeiro!N49+Complemento!O49</f>
        <v>0</v>
      </c>
      <c r="O49">
        <f>Financeiro!O49+Complemento!P49</f>
        <v>2609.94</v>
      </c>
      <c r="P49">
        <f>Financeiro!P49+Complemento!Q49</f>
        <v>2690.74</v>
      </c>
      <c r="Q49">
        <f>Financeiro!Q49+Complemento!R49</f>
        <v>3914.91</v>
      </c>
      <c r="R49">
        <f>Financeiro!R49+Complemento!S49</f>
        <v>0</v>
      </c>
      <c r="S49">
        <f>Financeiro!S49+Complemento!T49</f>
        <v>1304.97</v>
      </c>
      <c r="T49">
        <f>Financeiro!T49+Complemento!U49</f>
        <v>0</v>
      </c>
      <c r="U49">
        <f>Financeiro!U49+Complemento!V49</f>
        <v>0</v>
      </c>
      <c r="V49">
        <f>Financeiro!V49+Complemento!W49</f>
        <v>0</v>
      </c>
      <c r="W49">
        <f>Financeiro!W49+Complemento!X49</f>
        <v>0</v>
      </c>
      <c r="X49">
        <f>Financeiro!X49+Complemento!Y49</f>
        <v>0</v>
      </c>
      <c r="Y49">
        <f>Financeiro!Y49+Complemento!Z49</f>
        <v>439.66</v>
      </c>
      <c r="Z49">
        <f>Financeiro!Z49+Complemento!AA49</f>
        <v>0</v>
      </c>
      <c r="AA49">
        <f>Financeiro!AA49+Complemento!AB49</f>
        <v>0</v>
      </c>
      <c r="AB49" s="1">
        <f t="shared" si="0"/>
        <v>14899.13</v>
      </c>
    </row>
    <row r="50" spans="1:28" x14ac:dyDescent="0.25">
      <c r="A50" t="s">
        <v>142</v>
      </c>
      <c r="B50">
        <f>Financeiro!B50+Complemento!C50</f>
        <v>2315.15</v>
      </c>
      <c r="C50">
        <f>Financeiro!C50+Complemento!D50</f>
        <v>0</v>
      </c>
      <c r="D50">
        <f>Financeiro!D50+Complemento!E50</f>
        <v>0</v>
      </c>
      <c r="E50">
        <f>Financeiro!E50+Complemento!F50</f>
        <v>4956.22</v>
      </c>
      <c r="F50">
        <f>Financeiro!F50+Complemento!G50</f>
        <v>4348.22</v>
      </c>
      <c r="G50">
        <f>Financeiro!G50+Complemento!H50</f>
        <v>0</v>
      </c>
      <c r="H50">
        <f>Financeiro!H50+Complemento!I50</f>
        <v>0</v>
      </c>
      <c r="I50">
        <f>Financeiro!I50+Complemento!J50</f>
        <v>0</v>
      </c>
      <c r="J50">
        <f>Financeiro!J50+Complemento!K50</f>
        <v>0</v>
      </c>
      <c r="K50">
        <f>Financeiro!K50+Complemento!L50</f>
        <v>0</v>
      </c>
      <c r="L50">
        <f>Financeiro!L50+Complemento!M50</f>
        <v>0</v>
      </c>
      <c r="M50">
        <f>Financeiro!M50+Complemento!N50</f>
        <v>0</v>
      </c>
      <c r="N50">
        <f>Financeiro!N50+Complemento!O50</f>
        <v>0</v>
      </c>
      <c r="O50">
        <f>Financeiro!O50+Complemento!P50</f>
        <v>0</v>
      </c>
      <c r="P50">
        <f>Financeiro!P50+Complemento!Q50</f>
        <v>0</v>
      </c>
      <c r="Q50">
        <f>Financeiro!Q50+Complemento!R50</f>
        <v>0</v>
      </c>
      <c r="R50">
        <f>Financeiro!R50+Complemento!S50</f>
        <v>0</v>
      </c>
      <c r="S50">
        <f>Financeiro!S50+Complemento!T50</f>
        <v>0</v>
      </c>
      <c r="T50">
        <f>Financeiro!T50+Complemento!U50</f>
        <v>0</v>
      </c>
      <c r="U50">
        <f>Financeiro!U50+Complemento!V50</f>
        <v>0</v>
      </c>
      <c r="V50">
        <f>Financeiro!V50+Complemento!W50</f>
        <v>0</v>
      </c>
      <c r="W50">
        <f>Financeiro!W50+Complemento!X50</f>
        <v>0</v>
      </c>
      <c r="X50">
        <f>Financeiro!X50+Complemento!Y50</f>
        <v>0</v>
      </c>
      <c r="Y50">
        <f>Financeiro!Y50+Complemento!Z50</f>
        <v>0</v>
      </c>
      <c r="Z50">
        <f>Financeiro!Z50+Complemento!AA50</f>
        <v>0</v>
      </c>
      <c r="AA50">
        <f>Financeiro!AA50+Complemento!AB50</f>
        <v>0</v>
      </c>
      <c r="AB50" s="1">
        <f t="shared" si="0"/>
        <v>11619.59</v>
      </c>
    </row>
    <row r="51" spans="1:28" x14ac:dyDescent="0.25">
      <c r="A51" t="s">
        <v>143</v>
      </c>
      <c r="B51">
        <f>Financeiro!B51+Complemento!C51</f>
        <v>0</v>
      </c>
      <c r="C51">
        <f>Financeiro!C51+Complemento!D51</f>
        <v>0</v>
      </c>
      <c r="D51">
        <f>Financeiro!D51+Complemento!E51</f>
        <v>0</v>
      </c>
      <c r="E51">
        <f>Financeiro!E51+Complemento!F51</f>
        <v>0</v>
      </c>
      <c r="F51">
        <f>Financeiro!F51+Complemento!G51</f>
        <v>0</v>
      </c>
      <c r="G51">
        <f>Financeiro!G51+Complemento!H51</f>
        <v>0</v>
      </c>
      <c r="H51">
        <f>Financeiro!H51+Complemento!I51</f>
        <v>0</v>
      </c>
      <c r="I51">
        <f>Financeiro!I51+Complemento!J51</f>
        <v>0</v>
      </c>
      <c r="J51">
        <f>Financeiro!J51+Complemento!K51</f>
        <v>3144.04</v>
      </c>
      <c r="K51">
        <f>Financeiro!K51+Complemento!L51</f>
        <v>0</v>
      </c>
      <c r="L51">
        <f>Financeiro!L51+Complemento!M51</f>
        <v>0</v>
      </c>
      <c r="M51">
        <f>Financeiro!M51+Complemento!N51</f>
        <v>0</v>
      </c>
      <c r="N51">
        <f>Financeiro!N51+Complemento!O51</f>
        <v>0</v>
      </c>
      <c r="O51">
        <f>Financeiro!O51+Complemento!P51</f>
        <v>0</v>
      </c>
      <c r="P51">
        <f>Financeiro!P51+Complemento!Q51</f>
        <v>0</v>
      </c>
      <c r="Q51">
        <f>Financeiro!Q51+Complemento!R51</f>
        <v>0</v>
      </c>
      <c r="R51">
        <f>Financeiro!R51+Complemento!S51</f>
        <v>0</v>
      </c>
      <c r="S51">
        <f>Financeiro!S51+Complemento!T51</f>
        <v>0</v>
      </c>
      <c r="T51">
        <f>Financeiro!T51+Complemento!U51</f>
        <v>0</v>
      </c>
      <c r="U51">
        <f>Financeiro!U51+Complemento!V51</f>
        <v>0</v>
      </c>
      <c r="V51">
        <f>Financeiro!V51+Complemento!W51</f>
        <v>0</v>
      </c>
      <c r="W51">
        <f>Financeiro!W51+Complemento!X51</f>
        <v>0</v>
      </c>
      <c r="X51">
        <f>Financeiro!X51+Complemento!Y51</f>
        <v>0</v>
      </c>
      <c r="Y51">
        <f>Financeiro!Y51+Complemento!Z51</f>
        <v>0</v>
      </c>
      <c r="Z51">
        <f>Financeiro!Z51+Complemento!AA51</f>
        <v>0</v>
      </c>
      <c r="AA51">
        <f>Financeiro!AA51+Complemento!AB51</f>
        <v>0</v>
      </c>
      <c r="AB51" s="1">
        <f t="shared" si="0"/>
        <v>3144.04</v>
      </c>
    </row>
    <row r="52" spans="1:28" x14ac:dyDescent="0.25">
      <c r="A52" t="s">
        <v>144</v>
      </c>
      <c r="B52">
        <f>Financeiro!B52+Complemento!C52</f>
        <v>0</v>
      </c>
      <c r="C52">
        <f>Financeiro!C52+Complemento!D52</f>
        <v>0</v>
      </c>
      <c r="D52">
        <f>Financeiro!D52+Complemento!E52</f>
        <v>0</v>
      </c>
      <c r="E52">
        <f>Financeiro!E52+Complemento!F52</f>
        <v>0</v>
      </c>
      <c r="F52">
        <f>Financeiro!F52+Complemento!G52</f>
        <v>0</v>
      </c>
      <c r="G52">
        <f>Financeiro!G52+Complemento!H52</f>
        <v>0</v>
      </c>
      <c r="H52">
        <f>Financeiro!H52+Complemento!I52</f>
        <v>0</v>
      </c>
      <c r="I52">
        <f>Financeiro!I52+Complemento!J52</f>
        <v>0</v>
      </c>
      <c r="J52">
        <f>Financeiro!J52+Complemento!K52</f>
        <v>2807.24</v>
      </c>
      <c r="K52">
        <f>Financeiro!K52+Complemento!L52</f>
        <v>0</v>
      </c>
      <c r="L52">
        <f>Financeiro!L52+Complemento!M52</f>
        <v>0</v>
      </c>
      <c r="M52">
        <f>Financeiro!M52+Complemento!N52</f>
        <v>0</v>
      </c>
      <c r="N52">
        <f>Financeiro!N52+Complemento!O52</f>
        <v>0</v>
      </c>
      <c r="O52">
        <f>Financeiro!O52+Complemento!P52</f>
        <v>0</v>
      </c>
      <c r="P52">
        <f>Financeiro!P52+Complemento!Q52</f>
        <v>0</v>
      </c>
      <c r="Q52">
        <f>Financeiro!Q52+Complemento!R52</f>
        <v>0</v>
      </c>
      <c r="R52">
        <f>Financeiro!R52+Complemento!S52</f>
        <v>0</v>
      </c>
      <c r="S52">
        <f>Financeiro!S52+Complemento!T52</f>
        <v>0</v>
      </c>
      <c r="T52">
        <f>Financeiro!T52+Complemento!U52</f>
        <v>0</v>
      </c>
      <c r="U52">
        <f>Financeiro!U52+Complemento!V52</f>
        <v>0</v>
      </c>
      <c r="V52">
        <f>Financeiro!V52+Complemento!W52</f>
        <v>0</v>
      </c>
      <c r="W52">
        <f>Financeiro!W52+Complemento!X52</f>
        <v>0</v>
      </c>
      <c r="X52">
        <f>Financeiro!X52+Complemento!Y52</f>
        <v>0</v>
      </c>
      <c r="Y52">
        <f>Financeiro!Y52+Complemento!Z52</f>
        <v>0</v>
      </c>
      <c r="Z52">
        <f>Financeiro!Z52+Complemento!AA52</f>
        <v>0</v>
      </c>
      <c r="AA52">
        <f>Financeiro!AA52+Complemento!AB52</f>
        <v>0</v>
      </c>
      <c r="AB52" s="1">
        <f t="shared" si="0"/>
        <v>2807.24</v>
      </c>
    </row>
    <row r="53" spans="1:28" x14ac:dyDescent="0.25">
      <c r="A53" t="s">
        <v>145</v>
      </c>
      <c r="B53">
        <f>Financeiro!B53+Complemento!C53</f>
        <v>0</v>
      </c>
      <c r="C53">
        <f>Financeiro!C53+Complemento!D53</f>
        <v>0</v>
      </c>
      <c r="D53">
        <f>Financeiro!D53+Complemento!E53</f>
        <v>0</v>
      </c>
      <c r="E53">
        <f>Financeiro!E53+Complemento!F53</f>
        <v>0</v>
      </c>
      <c r="F53">
        <f>Financeiro!F53+Complemento!G53</f>
        <v>0</v>
      </c>
      <c r="G53">
        <f>Financeiro!G53+Complemento!H53</f>
        <v>0</v>
      </c>
      <c r="H53">
        <f>Financeiro!H53+Complemento!I53</f>
        <v>0</v>
      </c>
      <c r="I53">
        <f>Financeiro!I53+Complemento!J53</f>
        <v>0</v>
      </c>
      <c r="J53">
        <f>Financeiro!J53+Complemento!K53</f>
        <v>1308.6799999999998</v>
      </c>
      <c r="K53">
        <f>Financeiro!K53+Complemento!L53</f>
        <v>0</v>
      </c>
      <c r="L53">
        <f>Financeiro!L53+Complemento!M53</f>
        <v>0</v>
      </c>
      <c r="M53">
        <f>Financeiro!M53+Complemento!N53</f>
        <v>0</v>
      </c>
      <c r="N53">
        <f>Financeiro!N53+Complemento!O53</f>
        <v>0</v>
      </c>
      <c r="O53">
        <f>Financeiro!O53+Complemento!P53</f>
        <v>0</v>
      </c>
      <c r="P53">
        <f>Financeiro!P53+Complemento!Q53</f>
        <v>0</v>
      </c>
      <c r="Q53">
        <f>Financeiro!Q53+Complemento!R53</f>
        <v>0</v>
      </c>
      <c r="R53">
        <f>Financeiro!R53+Complemento!S53</f>
        <v>0</v>
      </c>
      <c r="S53">
        <f>Financeiro!S53+Complemento!T53</f>
        <v>0</v>
      </c>
      <c r="T53">
        <f>Financeiro!T53+Complemento!U53</f>
        <v>0</v>
      </c>
      <c r="U53">
        <f>Financeiro!U53+Complemento!V53</f>
        <v>0</v>
      </c>
      <c r="V53">
        <f>Financeiro!V53+Complemento!W53</f>
        <v>0</v>
      </c>
      <c r="W53">
        <f>Financeiro!W53+Complemento!X53</f>
        <v>0</v>
      </c>
      <c r="X53">
        <f>Financeiro!X53+Complemento!Y53</f>
        <v>0</v>
      </c>
      <c r="Y53">
        <f>Financeiro!Y53+Complemento!Z53</f>
        <v>0</v>
      </c>
      <c r="Z53">
        <f>Financeiro!Z53+Complemento!AA53</f>
        <v>0</v>
      </c>
      <c r="AA53">
        <f>Financeiro!AA53+Complemento!AB53</f>
        <v>0</v>
      </c>
      <c r="AB53" s="1">
        <f t="shared" si="0"/>
        <v>1308.6799999999998</v>
      </c>
    </row>
    <row r="54" spans="1:28" x14ac:dyDescent="0.25">
      <c r="A54" t="s">
        <v>146</v>
      </c>
      <c r="B54">
        <f>Financeiro!B54+Complemento!C54</f>
        <v>0</v>
      </c>
      <c r="C54">
        <f>Financeiro!C54+Complemento!D54</f>
        <v>0</v>
      </c>
      <c r="D54">
        <f>Financeiro!D54+Complemento!E54</f>
        <v>0</v>
      </c>
      <c r="E54">
        <f>Financeiro!E54+Complemento!F54</f>
        <v>0</v>
      </c>
      <c r="F54">
        <f>Financeiro!F54+Complemento!G54</f>
        <v>0</v>
      </c>
      <c r="G54">
        <f>Financeiro!G54+Complemento!H54</f>
        <v>0</v>
      </c>
      <c r="H54">
        <f>Financeiro!H54+Complemento!I54</f>
        <v>0</v>
      </c>
      <c r="I54">
        <f>Financeiro!I54+Complemento!J54</f>
        <v>0</v>
      </c>
      <c r="J54">
        <f>Financeiro!J54+Complemento!K54</f>
        <v>1403.74</v>
      </c>
      <c r="K54">
        <f>Financeiro!K54+Complemento!L54</f>
        <v>0</v>
      </c>
      <c r="L54">
        <f>Financeiro!L54+Complemento!M54</f>
        <v>0</v>
      </c>
      <c r="M54">
        <f>Financeiro!M54+Complemento!N54</f>
        <v>0</v>
      </c>
      <c r="N54">
        <f>Financeiro!N54+Complemento!O54</f>
        <v>0</v>
      </c>
      <c r="O54">
        <f>Financeiro!O54+Complemento!P54</f>
        <v>0</v>
      </c>
      <c r="P54">
        <f>Financeiro!P54+Complemento!Q54</f>
        <v>0</v>
      </c>
      <c r="Q54">
        <f>Financeiro!Q54+Complemento!R54</f>
        <v>0</v>
      </c>
      <c r="R54">
        <f>Financeiro!R54+Complemento!S54</f>
        <v>0</v>
      </c>
      <c r="S54">
        <f>Financeiro!S54+Complemento!T54</f>
        <v>0</v>
      </c>
      <c r="T54">
        <f>Financeiro!T54+Complemento!U54</f>
        <v>0</v>
      </c>
      <c r="U54">
        <f>Financeiro!U54+Complemento!V54</f>
        <v>0</v>
      </c>
      <c r="V54">
        <f>Financeiro!V54+Complemento!W54</f>
        <v>0</v>
      </c>
      <c r="W54">
        <f>Financeiro!W54+Complemento!X54</f>
        <v>0</v>
      </c>
      <c r="X54">
        <f>Financeiro!X54+Complemento!Y54</f>
        <v>0</v>
      </c>
      <c r="Y54">
        <f>Financeiro!Y54+Complemento!Z54</f>
        <v>0</v>
      </c>
      <c r="Z54">
        <f>Financeiro!Z54+Complemento!AA54</f>
        <v>0</v>
      </c>
      <c r="AA54">
        <f>Financeiro!AA54+Complemento!AB54</f>
        <v>0</v>
      </c>
      <c r="AB54" s="1">
        <f t="shared" si="0"/>
        <v>1403.74</v>
      </c>
    </row>
    <row r="55" spans="1:28" x14ac:dyDescent="0.25">
      <c r="A55" t="s">
        <v>68</v>
      </c>
      <c r="B55">
        <f>Financeiro!B55+Complemento!C55</f>
        <v>0</v>
      </c>
      <c r="C55">
        <f>Financeiro!C55+Complemento!D55</f>
        <v>0</v>
      </c>
      <c r="D55">
        <f>Financeiro!D55+Complemento!E55</f>
        <v>0</v>
      </c>
      <c r="E55">
        <f>Financeiro!E55+Complemento!F55</f>
        <v>0</v>
      </c>
      <c r="F55">
        <f>Financeiro!F55+Complemento!G55</f>
        <v>0</v>
      </c>
      <c r="G55">
        <f>Financeiro!G55+Complemento!H55</f>
        <v>0</v>
      </c>
      <c r="H55">
        <f>Financeiro!H55+Complemento!I55</f>
        <v>0</v>
      </c>
      <c r="I55">
        <f>Financeiro!I55+Complemento!J55</f>
        <v>0</v>
      </c>
      <c r="J55">
        <f>Financeiro!J55+Complemento!K55</f>
        <v>10483.57</v>
      </c>
      <c r="K55">
        <f>Financeiro!K55+Complemento!L55</f>
        <v>0</v>
      </c>
      <c r="L55">
        <f>Financeiro!L55+Complemento!M55</f>
        <v>0</v>
      </c>
      <c r="M55">
        <f>Financeiro!M55+Complemento!N55</f>
        <v>0</v>
      </c>
      <c r="N55">
        <f>Financeiro!N55+Complemento!O55</f>
        <v>0</v>
      </c>
      <c r="O55">
        <f>Financeiro!O55+Complemento!P55</f>
        <v>0</v>
      </c>
      <c r="P55">
        <f>Financeiro!P55+Complemento!Q55</f>
        <v>0</v>
      </c>
      <c r="Q55">
        <f>Financeiro!Q55+Complemento!R55</f>
        <v>0</v>
      </c>
      <c r="R55">
        <f>Financeiro!R55+Complemento!S55</f>
        <v>0</v>
      </c>
      <c r="S55">
        <f>Financeiro!S55+Complemento!T55</f>
        <v>0</v>
      </c>
      <c r="T55">
        <f>Financeiro!T55+Complemento!U55</f>
        <v>0</v>
      </c>
      <c r="U55">
        <f>Financeiro!U55+Complemento!V55</f>
        <v>0</v>
      </c>
      <c r="V55">
        <f>Financeiro!V55+Complemento!W55</f>
        <v>0</v>
      </c>
      <c r="W55">
        <f>Financeiro!W55+Complemento!X55</f>
        <v>0</v>
      </c>
      <c r="X55">
        <f>Financeiro!X55+Complemento!Y55</f>
        <v>0</v>
      </c>
      <c r="Y55">
        <f>Financeiro!Y55+Complemento!Z55</f>
        <v>0</v>
      </c>
      <c r="Z55">
        <f>Financeiro!Z55+Complemento!AA55</f>
        <v>0</v>
      </c>
      <c r="AA55">
        <f>Financeiro!AA55+Complemento!AB55</f>
        <v>0</v>
      </c>
      <c r="AB55" s="1">
        <f t="shared" si="0"/>
        <v>10483.57</v>
      </c>
    </row>
    <row r="56" spans="1:28" x14ac:dyDescent="0.25">
      <c r="A56" t="s">
        <v>147</v>
      </c>
      <c r="B56">
        <f>Financeiro!B56+Complemento!C56</f>
        <v>0</v>
      </c>
      <c r="C56">
        <f>Financeiro!C56+Complemento!D56</f>
        <v>0</v>
      </c>
      <c r="D56">
        <f>Financeiro!D56+Complemento!E56</f>
        <v>0</v>
      </c>
      <c r="E56">
        <f>Financeiro!E56+Complemento!F56</f>
        <v>5830.98</v>
      </c>
      <c r="F56">
        <f>Financeiro!F56+Complemento!G56</f>
        <v>0</v>
      </c>
      <c r="G56">
        <f>Financeiro!G56+Complemento!H56</f>
        <v>0</v>
      </c>
      <c r="H56">
        <f>Financeiro!H56+Complemento!I56</f>
        <v>0</v>
      </c>
      <c r="I56">
        <f>Financeiro!I56+Complemento!J56</f>
        <v>0</v>
      </c>
      <c r="J56">
        <f>Financeiro!J56+Complemento!K56</f>
        <v>0</v>
      </c>
      <c r="K56">
        <f>Financeiro!K56+Complemento!L56</f>
        <v>0</v>
      </c>
      <c r="L56">
        <f>Financeiro!L56+Complemento!M56</f>
        <v>0</v>
      </c>
      <c r="M56">
        <f>Financeiro!M56+Complemento!N56</f>
        <v>0</v>
      </c>
      <c r="N56">
        <f>Financeiro!N56+Complemento!O56</f>
        <v>0</v>
      </c>
      <c r="O56">
        <f>Financeiro!O56+Complemento!P56</f>
        <v>0</v>
      </c>
      <c r="P56">
        <f>Financeiro!P56+Complemento!Q56</f>
        <v>0</v>
      </c>
      <c r="Q56">
        <f>Financeiro!Q56+Complemento!R56</f>
        <v>0</v>
      </c>
      <c r="R56">
        <f>Financeiro!R56+Complemento!S56</f>
        <v>0</v>
      </c>
      <c r="S56">
        <f>Financeiro!S56+Complemento!T56</f>
        <v>0</v>
      </c>
      <c r="T56">
        <f>Financeiro!T56+Complemento!U56</f>
        <v>0</v>
      </c>
      <c r="U56">
        <f>Financeiro!U56+Complemento!V56</f>
        <v>0</v>
      </c>
      <c r="V56">
        <f>Financeiro!V56+Complemento!W56</f>
        <v>0</v>
      </c>
      <c r="W56">
        <f>Financeiro!W56+Complemento!X56</f>
        <v>0</v>
      </c>
      <c r="X56">
        <f>Financeiro!X56+Complemento!Y56</f>
        <v>0</v>
      </c>
      <c r="Y56">
        <f>Financeiro!Y56+Complemento!Z56</f>
        <v>0</v>
      </c>
      <c r="Z56">
        <f>Financeiro!Z56+Complemento!AA56</f>
        <v>0</v>
      </c>
      <c r="AA56">
        <f>Financeiro!AA56+Complemento!AB56</f>
        <v>0</v>
      </c>
      <c r="AB56" s="1">
        <f t="shared" si="0"/>
        <v>5830.98</v>
      </c>
    </row>
    <row r="57" spans="1:28" x14ac:dyDescent="0.25">
      <c r="A57" t="s">
        <v>69</v>
      </c>
      <c r="B57">
        <f>Financeiro!B57+Complemento!C57</f>
        <v>0</v>
      </c>
      <c r="C57">
        <f>Financeiro!C57+Complemento!D57</f>
        <v>0</v>
      </c>
      <c r="D57">
        <f>Financeiro!D57+Complemento!E57</f>
        <v>0</v>
      </c>
      <c r="E57">
        <f>Financeiro!E57+Complemento!F57</f>
        <v>0</v>
      </c>
      <c r="F57">
        <f>Financeiro!F57+Complemento!G57</f>
        <v>0</v>
      </c>
      <c r="G57">
        <f>Financeiro!G57+Complemento!H57</f>
        <v>0</v>
      </c>
      <c r="H57">
        <f>Financeiro!H57+Complemento!I57</f>
        <v>0</v>
      </c>
      <c r="I57">
        <f>Financeiro!I57+Complemento!J57</f>
        <v>0</v>
      </c>
      <c r="J57">
        <f>Financeiro!J57+Complemento!K57</f>
        <v>14407.54</v>
      </c>
      <c r="K57">
        <f>Financeiro!K57+Complemento!L57</f>
        <v>0</v>
      </c>
      <c r="L57">
        <f>Financeiro!L57+Complemento!M57</f>
        <v>0</v>
      </c>
      <c r="M57">
        <f>Financeiro!M57+Complemento!N57</f>
        <v>0</v>
      </c>
      <c r="N57">
        <f>Financeiro!N57+Complemento!O57</f>
        <v>0</v>
      </c>
      <c r="O57">
        <f>Financeiro!O57+Complemento!P57</f>
        <v>0</v>
      </c>
      <c r="P57">
        <f>Financeiro!P57+Complemento!Q57</f>
        <v>0</v>
      </c>
      <c r="Q57">
        <f>Financeiro!Q57+Complemento!R57</f>
        <v>0</v>
      </c>
      <c r="R57">
        <f>Financeiro!R57+Complemento!S57</f>
        <v>0</v>
      </c>
      <c r="S57">
        <f>Financeiro!S57+Complemento!T57</f>
        <v>0</v>
      </c>
      <c r="T57">
        <f>Financeiro!T57+Complemento!U57</f>
        <v>0</v>
      </c>
      <c r="U57">
        <f>Financeiro!U57+Complemento!V57</f>
        <v>0</v>
      </c>
      <c r="V57">
        <f>Financeiro!V57+Complemento!W57</f>
        <v>0</v>
      </c>
      <c r="W57">
        <f>Financeiro!W57+Complemento!X57</f>
        <v>0</v>
      </c>
      <c r="X57">
        <f>Financeiro!X57+Complemento!Y57</f>
        <v>0</v>
      </c>
      <c r="Y57">
        <f>Financeiro!Y57+Complemento!Z57</f>
        <v>0</v>
      </c>
      <c r="Z57">
        <f>Financeiro!Z57+Complemento!AA57</f>
        <v>0</v>
      </c>
      <c r="AA57">
        <f>Financeiro!AA57+Complemento!AB57</f>
        <v>0</v>
      </c>
      <c r="AB57" s="1">
        <f t="shared" si="0"/>
        <v>14407.54</v>
      </c>
    </row>
    <row r="58" spans="1:28" x14ac:dyDescent="0.25">
      <c r="A58" t="s">
        <v>70</v>
      </c>
      <c r="B58">
        <f>Financeiro!B58+Complemento!C58</f>
        <v>0</v>
      </c>
      <c r="C58">
        <f>Financeiro!C58+Complemento!D58</f>
        <v>0</v>
      </c>
      <c r="D58">
        <f>Financeiro!D58+Complemento!E58</f>
        <v>0</v>
      </c>
      <c r="E58">
        <f>Financeiro!E58+Complemento!F58</f>
        <v>9063.48</v>
      </c>
      <c r="F58">
        <f>Financeiro!F58+Complemento!G58</f>
        <v>0</v>
      </c>
      <c r="G58">
        <f>Financeiro!G58+Complemento!H58</f>
        <v>0</v>
      </c>
      <c r="H58">
        <f>Financeiro!H58+Complemento!I58</f>
        <v>0</v>
      </c>
      <c r="I58">
        <f>Financeiro!I58+Complemento!J58</f>
        <v>0</v>
      </c>
      <c r="J58">
        <f>Financeiro!J58+Complemento!K58</f>
        <v>0</v>
      </c>
      <c r="K58">
        <f>Financeiro!K58+Complemento!L58</f>
        <v>0</v>
      </c>
      <c r="L58">
        <f>Financeiro!L58+Complemento!M58</f>
        <v>0</v>
      </c>
      <c r="M58">
        <f>Financeiro!M58+Complemento!N58</f>
        <v>0</v>
      </c>
      <c r="N58">
        <f>Financeiro!N58+Complemento!O58</f>
        <v>0</v>
      </c>
      <c r="O58">
        <f>Financeiro!O58+Complemento!P58</f>
        <v>0</v>
      </c>
      <c r="P58">
        <f>Financeiro!P58+Complemento!Q58</f>
        <v>0</v>
      </c>
      <c r="Q58">
        <f>Financeiro!Q58+Complemento!R58</f>
        <v>0</v>
      </c>
      <c r="R58">
        <f>Financeiro!R58+Complemento!S58</f>
        <v>0</v>
      </c>
      <c r="S58">
        <f>Financeiro!S58+Complemento!T58</f>
        <v>0</v>
      </c>
      <c r="T58">
        <f>Financeiro!T58+Complemento!U58</f>
        <v>0</v>
      </c>
      <c r="U58">
        <f>Financeiro!U58+Complemento!V58</f>
        <v>0</v>
      </c>
      <c r="V58">
        <f>Financeiro!V58+Complemento!W58</f>
        <v>0</v>
      </c>
      <c r="W58">
        <f>Financeiro!W58+Complemento!X58</f>
        <v>0</v>
      </c>
      <c r="X58">
        <f>Financeiro!X58+Complemento!Y58</f>
        <v>0</v>
      </c>
      <c r="Y58">
        <f>Financeiro!Y58+Complemento!Z58</f>
        <v>0</v>
      </c>
      <c r="Z58">
        <f>Financeiro!Z58+Complemento!AA58</f>
        <v>0</v>
      </c>
      <c r="AA58">
        <f>Financeiro!AA58+Complemento!AB58</f>
        <v>0</v>
      </c>
      <c r="AB58" s="1">
        <f t="shared" si="0"/>
        <v>9063.48</v>
      </c>
    </row>
    <row r="59" spans="1:28" x14ac:dyDescent="0.25">
      <c r="A59" t="s">
        <v>148</v>
      </c>
      <c r="B59">
        <f>Financeiro!B59+Complemento!C59</f>
        <v>0</v>
      </c>
      <c r="C59">
        <f>Financeiro!C59+Complemento!D59</f>
        <v>0</v>
      </c>
      <c r="D59">
        <f>Financeiro!D59+Complemento!E59</f>
        <v>0</v>
      </c>
      <c r="E59">
        <f>Financeiro!E59+Complemento!F59</f>
        <v>0</v>
      </c>
      <c r="F59">
        <f>Financeiro!F59+Complemento!G59</f>
        <v>0</v>
      </c>
      <c r="G59">
        <f>Financeiro!G59+Complemento!H59</f>
        <v>0</v>
      </c>
      <c r="H59">
        <f>Financeiro!H59+Complemento!I59</f>
        <v>0</v>
      </c>
      <c r="I59">
        <f>Financeiro!I59+Complemento!J59</f>
        <v>0</v>
      </c>
      <c r="J59">
        <f>Financeiro!J59+Complemento!K59</f>
        <v>10479.06</v>
      </c>
      <c r="K59">
        <f>Financeiro!K59+Complemento!L59</f>
        <v>0</v>
      </c>
      <c r="L59">
        <f>Financeiro!L59+Complemento!M59</f>
        <v>0</v>
      </c>
      <c r="M59">
        <f>Financeiro!M59+Complemento!N59</f>
        <v>0</v>
      </c>
      <c r="N59">
        <f>Financeiro!N59+Complemento!O59</f>
        <v>0</v>
      </c>
      <c r="O59">
        <f>Financeiro!O59+Complemento!P59</f>
        <v>0</v>
      </c>
      <c r="P59">
        <f>Financeiro!P59+Complemento!Q59</f>
        <v>0</v>
      </c>
      <c r="Q59">
        <f>Financeiro!Q59+Complemento!R59</f>
        <v>0</v>
      </c>
      <c r="R59">
        <f>Financeiro!R59+Complemento!S59</f>
        <v>0</v>
      </c>
      <c r="S59">
        <f>Financeiro!S59+Complemento!T59</f>
        <v>0</v>
      </c>
      <c r="T59">
        <f>Financeiro!T59+Complemento!U59</f>
        <v>0</v>
      </c>
      <c r="U59">
        <f>Financeiro!U59+Complemento!V59</f>
        <v>0</v>
      </c>
      <c r="V59">
        <f>Financeiro!V59+Complemento!W59</f>
        <v>0</v>
      </c>
      <c r="W59">
        <f>Financeiro!W59+Complemento!X59</f>
        <v>0</v>
      </c>
      <c r="X59">
        <f>Financeiro!X59+Complemento!Y59</f>
        <v>0</v>
      </c>
      <c r="Y59">
        <f>Financeiro!Y59+Complemento!Z59</f>
        <v>0</v>
      </c>
      <c r="Z59">
        <f>Financeiro!Z59+Complemento!AA59</f>
        <v>0</v>
      </c>
      <c r="AA59">
        <f>Financeiro!AA59+Complemento!AB59</f>
        <v>0</v>
      </c>
      <c r="AB59" s="1">
        <f t="shared" si="0"/>
        <v>10479.06</v>
      </c>
    </row>
    <row r="60" spans="1:28" x14ac:dyDescent="0.25">
      <c r="A60" t="s">
        <v>149</v>
      </c>
      <c r="B60">
        <f>Financeiro!B60+Complemento!C60</f>
        <v>0</v>
      </c>
      <c r="C60">
        <f>Financeiro!C60+Complemento!D60</f>
        <v>0</v>
      </c>
      <c r="D60">
        <f>Financeiro!D60+Complemento!E60</f>
        <v>0</v>
      </c>
      <c r="E60">
        <f>Financeiro!E60+Complemento!F60</f>
        <v>15460.84</v>
      </c>
      <c r="F60">
        <f>Financeiro!F60+Complemento!G60</f>
        <v>0</v>
      </c>
      <c r="G60">
        <f>Financeiro!G60+Complemento!H60</f>
        <v>0</v>
      </c>
      <c r="H60">
        <f>Financeiro!H60+Complemento!I60</f>
        <v>0</v>
      </c>
      <c r="I60">
        <f>Financeiro!I60+Complemento!J60</f>
        <v>0</v>
      </c>
      <c r="J60">
        <f>Financeiro!J60+Complemento!K60</f>
        <v>0</v>
      </c>
      <c r="K60">
        <f>Financeiro!K60+Complemento!L60</f>
        <v>0</v>
      </c>
      <c r="L60">
        <f>Financeiro!L60+Complemento!M60</f>
        <v>0</v>
      </c>
      <c r="M60">
        <f>Financeiro!M60+Complemento!N60</f>
        <v>0</v>
      </c>
      <c r="N60">
        <f>Financeiro!N60+Complemento!O60</f>
        <v>0</v>
      </c>
      <c r="O60">
        <f>Financeiro!O60+Complemento!P60</f>
        <v>0</v>
      </c>
      <c r="P60">
        <f>Financeiro!P60+Complemento!Q60</f>
        <v>0</v>
      </c>
      <c r="Q60">
        <f>Financeiro!Q60+Complemento!R60</f>
        <v>0</v>
      </c>
      <c r="R60">
        <f>Financeiro!R60+Complemento!S60</f>
        <v>0</v>
      </c>
      <c r="S60">
        <f>Financeiro!S60+Complemento!T60</f>
        <v>0</v>
      </c>
      <c r="T60">
        <f>Financeiro!T60+Complemento!U60</f>
        <v>0</v>
      </c>
      <c r="U60">
        <f>Financeiro!U60+Complemento!V60</f>
        <v>0</v>
      </c>
      <c r="V60">
        <f>Financeiro!V60+Complemento!W60</f>
        <v>0</v>
      </c>
      <c r="W60">
        <f>Financeiro!W60+Complemento!X60</f>
        <v>0</v>
      </c>
      <c r="X60">
        <f>Financeiro!X60+Complemento!Y60</f>
        <v>0</v>
      </c>
      <c r="Y60">
        <f>Financeiro!Y60+Complemento!Z60</f>
        <v>0</v>
      </c>
      <c r="Z60">
        <f>Financeiro!Z60+Complemento!AA60</f>
        <v>0</v>
      </c>
      <c r="AA60">
        <f>Financeiro!AA60+Complemento!AB60</f>
        <v>0</v>
      </c>
      <c r="AB60" s="1">
        <f t="shared" si="0"/>
        <v>15460.84</v>
      </c>
    </row>
    <row r="61" spans="1:28" x14ac:dyDescent="0.25">
      <c r="A61" t="s">
        <v>150</v>
      </c>
      <c r="B61">
        <f>Financeiro!B61+Complemento!C61</f>
        <v>0</v>
      </c>
      <c r="C61">
        <f>Financeiro!C61+Complemento!D61</f>
        <v>0</v>
      </c>
      <c r="D61">
        <f>Financeiro!D61+Complemento!E61</f>
        <v>0</v>
      </c>
      <c r="E61">
        <f>Financeiro!E61+Complemento!F61</f>
        <v>0</v>
      </c>
      <c r="F61">
        <f>Financeiro!F61+Complemento!G61</f>
        <v>0</v>
      </c>
      <c r="G61">
        <f>Financeiro!G61+Complemento!H61</f>
        <v>0</v>
      </c>
      <c r="H61">
        <f>Financeiro!H61+Complemento!I61</f>
        <v>0</v>
      </c>
      <c r="I61">
        <f>Financeiro!I61+Complemento!J61</f>
        <v>0</v>
      </c>
      <c r="J61">
        <f>Financeiro!J61+Complemento!K61</f>
        <v>0</v>
      </c>
      <c r="K61">
        <f>Financeiro!K61+Complemento!L61</f>
        <v>0</v>
      </c>
      <c r="L61">
        <f>Financeiro!L61+Complemento!M61</f>
        <v>0</v>
      </c>
      <c r="M61">
        <f>Financeiro!M61+Complemento!N61</f>
        <v>0</v>
      </c>
      <c r="N61">
        <f>Financeiro!N61+Complemento!O61</f>
        <v>0</v>
      </c>
      <c r="O61">
        <f>Financeiro!O61+Complemento!P61</f>
        <v>0</v>
      </c>
      <c r="P61">
        <f>Financeiro!P61+Complemento!Q61</f>
        <v>18059.28</v>
      </c>
      <c r="Q61">
        <f>Financeiro!Q61+Complemento!R61</f>
        <v>0</v>
      </c>
      <c r="R61">
        <f>Financeiro!R61+Complemento!S61</f>
        <v>0</v>
      </c>
      <c r="S61">
        <f>Financeiro!S61+Complemento!T61</f>
        <v>0</v>
      </c>
      <c r="T61">
        <f>Financeiro!T61+Complemento!U61</f>
        <v>0</v>
      </c>
      <c r="U61">
        <f>Financeiro!U61+Complemento!V61</f>
        <v>0</v>
      </c>
      <c r="V61">
        <f>Financeiro!V61+Complemento!W61</f>
        <v>0</v>
      </c>
      <c r="W61">
        <f>Financeiro!W61+Complemento!X61</f>
        <v>0</v>
      </c>
      <c r="X61">
        <f>Financeiro!X61+Complemento!Y61</f>
        <v>0</v>
      </c>
      <c r="Y61">
        <f>Financeiro!Y61+Complemento!Z61</f>
        <v>0</v>
      </c>
      <c r="Z61">
        <f>Financeiro!Z61+Complemento!AA61</f>
        <v>0</v>
      </c>
      <c r="AA61">
        <f>Financeiro!AA61+Complemento!AB61</f>
        <v>0</v>
      </c>
      <c r="AB61" s="1">
        <f t="shared" si="0"/>
        <v>18059.28</v>
      </c>
    </row>
    <row r="62" spans="1:28" x14ac:dyDescent="0.25">
      <c r="A62" t="s">
        <v>151</v>
      </c>
      <c r="B62">
        <f>Financeiro!B62+Complemento!C62</f>
        <v>0</v>
      </c>
      <c r="C62">
        <f>Financeiro!C62+Complemento!D62</f>
        <v>0</v>
      </c>
      <c r="D62">
        <f>Financeiro!D62+Complemento!E62</f>
        <v>0</v>
      </c>
      <c r="E62">
        <f>Financeiro!E62+Complemento!F62</f>
        <v>5160.8100000000004</v>
      </c>
      <c r="F62">
        <f>Financeiro!F62+Complemento!G62</f>
        <v>0</v>
      </c>
      <c r="G62">
        <f>Financeiro!G62+Complemento!H62</f>
        <v>0</v>
      </c>
      <c r="H62">
        <f>Financeiro!H62+Complemento!I62</f>
        <v>0</v>
      </c>
      <c r="I62">
        <f>Financeiro!I62+Complemento!J62</f>
        <v>0</v>
      </c>
      <c r="J62">
        <f>Financeiro!J62+Complemento!K62</f>
        <v>0</v>
      </c>
      <c r="K62">
        <f>Financeiro!K62+Complemento!L62</f>
        <v>0</v>
      </c>
      <c r="L62">
        <f>Financeiro!L62+Complemento!M62</f>
        <v>0</v>
      </c>
      <c r="M62">
        <f>Financeiro!M62+Complemento!N62</f>
        <v>0</v>
      </c>
      <c r="N62">
        <f>Financeiro!N62+Complemento!O62</f>
        <v>0</v>
      </c>
      <c r="O62">
        <f>Financeiro!O62+Complemento!P62</f>
        <v>0</v>
      </c>
      <c r="P62">
        <f>Financeiro!P62+Complemento!Q62</f>
        <v>0</v>
      </c>
      <c r="Q62">
        <f>Financeiro!Q62+Complemento!R62</f>
        <v>0</v>
      </c>
      <c r="R62">
        <f>Financeiro!R62+Complemento!S62</f>
        <v>0</v>
      </c>
      <c r="S62">
        <f>Financeiro!S62+Complemento!T62</f>
        <v>0</v>
      </c>
      <c r="T62">
        <f>Financeiro!T62+Complemento!U62</f>
        <v>0</v>
      </c>
      <c r="U62">
        <f>Financeiro!U62+Complemento!V62</f>
        <v>0</v>
      </c>
      <c r="V62">
        <f>Financeiro!V62+Complemento!W62</f>
        <v>0</v>
      </c>
      <c r="W62">
        <f>Financeiro!W62+Complemento!X62</f>
        <v>0</v>
      </c>
      <c r="X62">
        <f>Financeiro!X62+Complemento!Y62</f>
        <v>0</v>
      </c>
      <c r="Y62">
        <f>Financeiro!Y62+Complemento!Z62</f>
        <v>0</v>
      </c>
      <c r="Z62">
        <f>Financeiro!Z62+Complemento!AA62</f>
        <v>0</v>
      </c>
      <c r="AA62">
        <f>Financeiro!AA62+Complemento!AB62</f>
        <v>0</v>
      </c>
      <c r="AB62" s="1">
        <f t="shared" si="0"/>
        <v>5160.8100000000004</v>
      </c>
    </row>
    <row r="63" spans="1:28" x14ac:dyDescent="0.25">
      <c r="A63" t="s">
        <v>152</v>
      </c>
      <c r="B63">
        <f>Financeiro!B63+Complemento!C63</f>
        <v>0</v>
      </c>
      <c r="C63">
        <f>Financeiro!C63+Complemento!D63</f>
        <v>0</v>
      </c>
      <c r="D63">
        <f>Financeiro!D63+Complemento!E63</f>
        <v>0</v>
      </c>
      <c r="E63">
        <f>Financeiro!E63+Complemento!F63</f>
        <v>13587.31</v>
      </c>
      <c r="F63">
        <f>Financeiro!F63+Complemento!G63</f>
        <v>0</v>
      </c>
      <c r="G63">
        <f>Financeiro!G63+Complemento!H63</f>
        <v>0</v>
      </c>
      <c r="H63">
        <f>Financeiro!H63+Complemento!I63</f>
        <v>0</v>
      </c>
      <c r="I63">
        <f>Financeiro!I63+Complemento!J63</f>
        <v>0</v>
      </c>
      <c r="J63">
        <f>Financeiro!J63+Complemento!K63</f>
        <v>0</v>
      </c>
      <c r="K63">
        <f>Financeiro!K63+Complemento!L63</f>
        <v>0</v>
      </c>
      <c r="L63">
        <f>Financeiro!L63+Complemento!M63</f>
        <v>0</v>
      </c>
      <c r="M63">
        <f>Financeiro!M63+Complemento!N63</f>
        <v>0</v>
      </c>
      <c r="N63">
        <f>Financeiro!N63+Complemento!O63</f>
        <v>5621.2</v>
      </c>
      <c r="O63">
        <f>Financeiro!O63+Complemento!P63</f>
        <v>0</v>
      </c>
      <c r="P63">
        <f>Financeiro!P63+Complemento!Q63</f>
        <v>0</v>
      </c>
      <c r="Q63">
        <f>Financeiro!Q63+Complemento!R63</f>
        <v>0</v>
      </c>
      <c r="R63">
        <f>Financeiro!R63+Complemento!S63</f>
        <v>0</v>
      </c>
      <c r="S63">
        <f>Financeiro!S63+Complemento!T63</f>
        <v>0</v>
      </c>
      <c r="T63">
        <f>Financeiro!T63+Complemento!U63</f>
        <v>0</v>
      </c>
      <c r="U63">
        <f>Financeiro!U63+Complemento!V63</f>
        <v>0</v>
      </c>
      <c r="V63">
        <f>Financeiro!V63+Complemento!W63</f>
        <v>0</v>
      </c>
      <c r="W63">
        <f>Financeiro!W63+Complemento!X63</f>
        <v>0</v>
      </c>
      <c r="X63">
        <f>Financeiro!X63+Complemento!Y63</f>
        <v>0</v>
      </c>
      <c r="Y63">
        <f>Financeiro!Y63+Complemento!Z63</f>
        <v>0</v>
      </c>
      <c r="Z63">
        <f>Financeiro!Z63+Complemento!AA63</f>
        <v>0</v>
      </c>
      <c r="AA63">
        <f>Financeiro!AA63+Complemento!AB63</f>
        <v>0</v>
      </c>
      <c r="AB63" s="1">
        <f t="shared" si="0"/>
        <v>19208.509999999998</v>
      </c>
    </row>
    <row r="64" spans="1:28" x14ac:dyDescent="0.25">
      <c r="A64" t="s">
        <v>153</v>
      </c>
      <c r="B64">
        <f>Financeiro!B64+Complemento!C64</f>
        <v>0</v>
      </c>
      <c r="C64">
        <f>Financeiro!C64+Complemento!D64</f>
        <v>14371.33</v>
      </c>
      <c r="D64">
        <f>Financeiro!D64+Complemento!E64</f>
        <v>0</v>
      </c>
      <c r="E64">
        <f>Financeiro!E64+Complemento!F64</f>
        <v>33805.21</v>
      </c>
      <c r="F64">
        <f>Financeiro!F64+Complemento!G64</f>
        <v>0</v>
      </c>
      <c r="G64">
        <f>Financeiro!G64+Complemento!H64</f>
        <v>0</v>
      </c>
      <c r="H64">
        <f>Financeiro!H64+Complemento!I64</f>
        <v>0</v>
      </c>
      <c r="I64">
        <f>Financeiro!I64+Complemento!J64</f>
        <v>0</v>
      </c>
      <c r="J64">
        <f>Financeiro!J64+Complemento!K64</f>
        <v>17990.95</v>
      </c>
      <c r="K64">
        <f>Financeiro!K64+Complemento!L64</f>
        <v>0</v>
      </c>
      <c r="L64">
        <f>Financeiro!L64+Complemento!M64</f>
        <v>0</v>
      </c>
      <c r="M64">
        <f>Financeiro!M64+Complemento!N64</f>
        <v>0</v>
      </c>
      <c r="N64">
        <f>Financeiro!N64+Complemento!O64</f>
        <v>0</v>
      </c>
      <c r="O64">
        <f>Financeiro!O64+Complemento!P64</f>
        <v>0</v>
      </c>
      <c r="P64">
        <f>Financeiro!P64+Complemento!Q64</f>
        <v>9423.1299999999992</v>
      </c>
      <c r="Q64">
        <f>Financeiro!Q64+Complemento!R64</f>
        <v>0</v>
      </c>
      <c r="R64">
        <f>Financeiro!R64+Complemento!S64</f>
        <v>0</v>
      </c>
      <c r="S64">
        <f>Financeiro!S64+Complemento!T64</f>
        <v>0</v>
      </c>
      <c r="T64">
        <f>Financeiro!T64+Complemento!U64</f>
        <v>0</v>
      </c>
      <c r="U64">
        <f>Financeiro!U64+Complemento!V64</f>
        <v>6805.07</v>
      </c>
      <c r="V64">
        <f>Financeiro!V64+Complemento!W64</f>
        <v>0</v>
      </c>
      <c r="W64">
        <f>Financeiro!W64+Complemento!X64</f>
        <v>0</v>
      </c>
      <c r="X64">
        <f>Financeiro!X64+Complemento!Y64</f>
        <v>0</v>
      </c>
      <c r="Y64">
        <f>Financeiro!Y64+Complemento!Z64</f>
        <v>0</v>
      </c>
      <c r="Z64">
        <f>Financeiro!Z64+Complemento!AA64</f>
        <v>0</v>
      </c>
      <c r="AA64">
        <f>Financeiro!AA64+Complemento!AB64</f>
        <v>0</v>
      </c>
      <c r="AB64" s="1">
        <f t="shared" si="0"/>
        <v>82395.69</v>
      </c>
    </row>
    <row r="65" spans="1:28" x14ac:dyDescent="0.25">
      <c r="A65" t="s">
        <v>71</v>
      </c>
      <c r="B65">
        <f>Financeiro!B65+Complemento!C65</f>
        <v>0</v>
      </c>
      <c r="C65">
        <f>Financeiro!C65+Complemento!D65</f>
        <v>0</v>
      </c>
      <c r="D65">
        <f>Financeiro!D65+Complemento!E65</f>
        <v>0</v>
      </c>
      <c r="E65">
        <f>Financeiro!E65+Complemento!F65</f>
        <v>0</v>
      </c>
      <c r="F65">
        <f>Financeiro!F65+Complemento!G65</f>
        <v>0</v>
      </c>
      <c r="G65">
        <f>Financeiro!G65+Complemento!H65</f>
        <v>0</v>
      </c>
      <c r="H65">
        <f>Financeiro!H65+Complemento!I65</f>
        <v>0</v>
      </c>
      <c r="I65">
        <f>Financeiro!I65+Complemento!J65</f>
        <v>0</v>
      </c>
      <c r="J65">
        <f>Financeiro!J65+Complemento!K65</f>
        <v>0</v>
      </c>
      <c r="K65">
        <f>Financeiro!K65+Complemento!L65</f>
        <v>0</v>
      </c>
      <c r="L65">
        <f>Financeiro!L65+Complemento!M65</f>
        <v>0</v>
      </c>
      <c r="M65">
        <f>Financeiro!M65+Complemento!N65</f>
        <v>0</v>
      </c>
      <c r="N65">
        <f>Financeiro!N65+Complemento!O65</f>
        <v>0</v>
      </c>
      <c r="O65">
        <f>Financeiro!O65+Complemento!P65</f>
        <v>0</v>
      </c>
      <c r="P65">
        <f>Financeiro!P65+Complemento!Q65</f>
        <v>2367.44</v>
      </c>
      <c r="Q65">
        <f>Financeiro!Q65+Complemento!R65</f>
        <v>0</v>
      </c>
      <c r="R65">
        <f>Financeiro!R65+Complemento!S65</f>
        <v>0</v>
      </c>
      <c r="S65">
        <f>Financeiro!S65+Complemento!T65</f>
        <v>0</v>
      </c>
      <c r="T65">
        <f>Financeiro!T65+Complemento!U65</f>
        <v>0</v>
      </c>
      <c r="U65">
        <f>Financeiro!U65+Complemento!V65</f>
        <v>0</v>
      </c>
      <c r="V65">
        <f>Financeiro!V65+Complemento!W65</f>
        <v>0</v>
      </c>
      <c r="W65">
        <f>Financeiro!W65+Complemento!X65</f>
        <v>0</v>
      </c>
      <c r="X65">
        <f>Financeiro!X65+Complemento!Y65</f>
        <v>0</v>
      </c>
      <c r="Y65">
        <f>Financeiro!Y65+Complemento!Z65</f>
        <v>0</v>
      </c>
      <c r="Z65">
        <f>Financeiro!Z65+Complemento!AA65</f>
        <v>0</v>
      </c>
      <c r="AA65">
        <f>Financeiro!AA65+Complemento!AB65</f>
        <v>0</v>
      </c>
      <c r="AB65" s="1">
        <f t="shared" si="0"/>
        <v>2367.44</v>
      </c>
    </row>
    <row r="66" spans="1:28" x14ac:dyDescent="0.25">
      <c r="A66" t="s">
        <v>154</v>
      </c>
      <c r="B66">
        <f>Financeiro!B66+Complemento!C66</f>
        <v>0</v>
      </c>
      <c r="C66">
        <f>Financeiro!C66+Complemento!D66</f>
        <v>0</v>
      </c>
      <c r="D66">
        <f>Financeiro!D66+Complemento!E66</f>
        <v>0</v>
      </c>
      <c r="E66">
        <f>Financeiro!E66+Complemento!F66</f>
        <v>0</v>
      </c>
      <c r="F66">
        <f>Financeiro!F66+Complemento!G66</f>
        <v>0</v>
      </c>
      <c r="G66">
        <f>Financeiro!G66+Complemento!H66</f>
        <v>0</v>
      </c>
      <c r="H66">
        <f>Financeiro!H66+Complemento!I66</f>
        <v>0</v>
      </c>
      <c r="I66">
        <f>Financeiro!I66+Complemento!J66</f>
        <v>0</v>
      </c>
      <c r="J66">
        <f>Financeiro!J66+Complemento!K66</f>
        <v>0</v>
      </c>
      <c r="K66">
        <f>Financeiro!K66+Complemento!L66</f>
        <v>0</v>
      </c>
      <c r="L66">
        <f>Financeiro!L66+Complemento!M66</f>
        <v>0</v>
      </c>
      <c r="M66">
        <f>Financeiro!M66+Complemento!N66</f>
        <v>0</v>
      </c>
      <c r="N66">
        <f>Financeiro!N66+Complemento!O66</f>
        <v>0</v>
      </c>
      <c r="O66">
        <f>Financeiro!O66+Complemento!P66</f>
        <v>0</v>
      </c>
      <c r="P66">
        <f>Financeiro!P66+Complemento!Q66</f>
        <v>0</v>
      </c>
      <c r="Q66">
        <f>Financeiro!Q66+Complemento!R66</f>
        <v>0</v>
      </c>
      <c r="R66">
        <f>Financeiro!R66+Complemento!S66</f>
        <v>0</v>
      </c>
      <c r="S66">
        <f>Financeiro!S66+Complemento!T66</f>
        <v>1484.48</v>
      </c>
      <c r="T66">
        <f>Financeiro!T66+Complemento!U66</f>
        <v>0</v>
      </c>
      <c r="U66">
        <f>Financeiro!U66+Complemento!V66</f>
        <v>0</v>
      </c>
      <c r="V66">
        <f>Financeiro!V66+Complemento!W66</f>
        <v>0</v>
      </c>
      <c r="W66">
        <f>Financeiro!W66+Complemento!X66</f>
        <v>0</v>
      </c>
      <c r="X66">
        <f>Financeiro!X66+Complemento!Y66</f>
        <v>0</v>
      </c>
      <c r="Y66">
        <f>Financeiro!Y66+Complemento!Z66</f>
        <v>0</v>
      </c>
      <c r="Z66">
        <f>Financeiro!Z66+Complemento!AA66</f>
        <v>0</v>
      </c>
      <c r="AA66">
        <f>Financeiro!AA66+Complemento!AB66</f>
        <v>0</v>
      </c>
      <c r="AB66" s="1">
        <f t="shared" si="0"/>
        <v>1484.48</v>
      </c>
    </row>
    <row r="67" spans="1:28" x14ac:dyDescent="0.25">
      <c r="A67" t="s">
        <v>155</v>
      </c>
      <c r="B67">
        <f>Financeiro!B67+Complemento!C67</f>
        <v>0</v>
      </c>
      <c r="C67">
        <f>Financeiro!C67+Complemento!D67</f>
        <v>0</v>
      </c>
      <c r="D67">
        <f>Financeiro!D67+Complemento!E67</f>
        <v>0</v>
      </c>
      <c r="E67">
        <f>Financeiro!E67+Complemento!F67</f>
        <v>11319.58</v>
      </c>
      <c r="F67">
        <f>Financeiro!F67+Complemento!G67</f>
        <v>0</v>
      </c>
      <c r="G67">
        <f>Financeiro!G67+Complemento!H67</f>
        <v>0</v>
      </c>
      <c r="H67">
        <f>Financeiro!H67+Complemento!I67</f>
        <v>0</v>
      </c>
      <c r="I67">
        <f>Financeiro!I67+Complemento!J67</f>
        <v>0</v>
      </c>
      <c r="J67">
        <f>Financeiro!J67+Complemento!K67</f>
        <v>0</v>
      </c>
      <c r="K67">
        <f>Financeiro!K67+Complemento!L67</f>
        <v>0</v>
      </c>
      <c r="L67">
        <f>Financeiro!L67+Complemento!M67</f>
        <v>0</v>
      </c>
      <c r="M67">
        <f>Financeiro!M67+Complemento!N67</f>
        <v>0</v>
      </c>
      <c r="N67">
        <f>Financeiro!N67+Complemento!O67</f>
        <v>0</v>
      </c>
      <c r="O67">
        <f>Financeiro!O67+Complemento!P67</f>
        <v>0</v>
      </c>
      <c r="P67">
        <f>Financeiro!P67+Complemento!Q67</f>
        <v>0</v>
      </c>
      <c r="Q67">
        <f>Financeiro!Q67+Complemento!R67</f>
        <v>0</v>
      </c>
      <c r="R67">
        <f>Financeiro!R67+Complemento!S67</f>
        <v>0</v>
      </c>
      <c r="S67">
        <f>Financeiro!S67+Complemento!T67</f>
        <v>0</v>
      </c>
      <c r="T67">
        <f>Financeiro!T67+Complemento!U67</f>
        <v>0</v>
      </c>
      <c r="U67">
        <f>Financeiro!U67+Complemento!V67</f>
        <v>0</v>
      </c>
      <c r="V67">
        <f>Financeiro!V67+Complemento!W67</f>
        <v>0</v>
      </c>
      <c r="W67">
        <f>Financeiro!W67+Complemento!X67</f>
        <v>0</v>
      </c>
      <c r="X67">
        <f>Financeiro!X67+Complemento!Y67</f>
        <v>0</v>
      </c>
      <c r="Y67">
        <f>Financeiro!Y67+Complemento!Z67</f>
        <v>0</v>
      </c>
      <c r="Z67">
        <f>Financeiro!Z67+Complemento!AA67</f>
        <v>0</v>
      </c>
      <c r="AA67">
        <f>Financeiro!AA67+Complemento!AB67</f>
        <v>0</v>
      </c>
      <c r="AB67" s="1">
        <f t="shared" ref="AB67:AB130" si="1">SUM(B67:AA67)</f>
        <v>11319.58</v>
      </c>
    </row>
    <row r="68" spans="1:28" x14ac:dyDescent="0.25">
      <c r="A68" t="s">
        <v>72</v>
      </c>
      <c r="B68">
        <f>Financeiro!B68+Complemento!C68</f>
        <v>0</v>
      </c>
      <c r="C68">
        <f>Financeiro!C68+Complemento!D68</f>
        <v>12716.54</v>
      </c>
      <c r="D68">
        <f>Financeiro!D68+Complemento!E68</f>
        <v>0</v>
      </c>
      <c r="E68">
        <f>Financeiro!E68+Complemento!F68</f>
        <v>12522.88</v>
      </c>
      <c r="F68">
        <f>Financeiro!F68+Complemento!G68</f>
        <v>0</v>
      </c>
      <c r="G68">
        <f>Financeiro!G68+Complemento!H68</f>
        <v>0</v>
      </c>
      <c r="H68">
        <f>Financeiro!H68+Complemento!I68</f>
        <v>0</v>
      </c>
      <c r="I68">
        <f>Financeiro!I68+Complemento!J68</f>
        <v>0</v>
      </c>
      <c r="J68">
        <f>Financeiro!J68+Complemento!K68</f>
        <v>12617.73</v>
      </c>
      <c r="K68">
        <f>Financeiro!K68+Complemento!L68</f>
        <v>0</v>
      </c>
      <c r="L68">
        <f>Financeiro!L68+Complemento!M68</f>
        <v>0</v>
      </c>
      <c r="M68">
        <f>Financeiro!M68+Complemento!N68</f>
        <v>0</v>
      </c>
      <c r="N68">
        <f>Financeiro!N68+Complemento!O68</f>
        <v>0</v>
      </c>
      <c r="O68">
        <f>Financeiro!O68+Complemento!P68</f>
        <v>0</v>
      </c>
      <c r="P68">
        <f>Financeiro!P68+Complemento!Q68</f>
        <v>42977.760000000002</v>
      </c>
      <c r="Q68">
        <f>Financeiro!Q68+Complemento!R68</f>
        <v>0</v>
      </c>
      <c r="R68">
        <f>Financeiro!R68+Complemento!S68</f>
        <v>0</v>
      </c>
      <c r="S68">
        <f>Financeiro!S68+Complemento!T68</f>
        <v>0</v>
      </c>
      <c r="T68">
        <f>Financeiro!T68+Complemento!U68</f>
        <v>0</v>
      </c>
      <c r="U68">
        <f>Financeiro!U68+Complemento!V68</f>
        <v>0</v>
      </c>
      <c r="V68">
        <f>Financeiro!V68+Complemento!W68</f>
        <v>0</v>
      </c>
      <c r="W68">
        <f>Financeiro!W68+Complemento!X68</f>
        <v>0</v>
      </c>
      <c r="X68">
        <f>Financeiro!X68+Complemento!Y68</f>
        <v>0</v>
      </c>
      <c r="Y68">
        <f>Financeiro!Y68+Complemento!Z68</f>
        <v>0</v>
      </c>
      <c r="Z68">
        <f>Financeiro!Z68+Complemento!AA68</f>
        <v>0</v>
      </c>
      <c r="AA68">
        <f>Financeiro!AA68+Complemento!AB68</f>
        <v>0</v>
      </c>
      <c r="AB68" s="1">
        <f t="shared" si="1"/>
        <v>80834.91</v>
      </c>
    </row>
    <row r="69" spans="1:28" x14ac:dyDescent="0.25">
      <c r="A69" t="s">
        <v>156</v>
      </c>
      <c r="B69">
        <f>Financeiro!B69+Complemento!C69</f>
        <v>0</v>
      </c>
      <c r="C69">
        <f>Financeiro!C69+Complemento!D69</f>
        <v>0</v>
      </c>
      <c r="D69">
        <f>Financeiro!D69+Complemento!E69</f>
        <v>0</v>
      </c>
      <c r="E69">
        <f>Financeiro!E69+Complemento!F69</f>
        <v>0</v>
      </c>
      <c r="F69">
        <f>Financeiro!F69+Complemento!G69</f>
        <v>0</v>
      </c>
      <c r="G69">
        <f>Financeiro!G69+Complemento!H69</f>
        <v>0</v>
      </c>
      <c r="H69">
        <f>Financeiro!H69+Complemento!I69</f>
        <v>0</v>
      </c>
      <c r="I69">
        <f>Financeiro!I69+Complemento!J69</f>
        <v>0</v>
      </c>
      <c r="J69">
        <f>Financeiro!J69+Complemento!K69</f>
        <v>0</v>
      </c>
      <c r="K69">
        <f>Financeiro!K69+Complemento!L69</f>
        <v>0</v>
      </c>
      <c r="L69">
        <f>Financeiro!L69+Complemento!M69</f>
        <v>0</v>
      </c>
      <c r="M69">
        <f>Financeiro!M69+Complemento!N69</f>
        <v>0</v>
      </c>
      <c r="N69">
        <f>Financeiro!N69+Complemento!O69</f>
        <v>0</v>
      </c>
      <c r="O69">
        <f>Financeiro!O69+Complemento!P69</f>
        <v>0</v>
      </c>
      <c r="P69">
        <f>Financeiro!P69+Complemento!Q69</f>
        <v>0</v>
      </c>
      <c r="Q69">
        <f>Financeiro!Q69+Complemento!R69</f>
        <v>8155.54</v>
      </c>
      <c r="R69">
        <f>Financeiro!R69+Complemento!S69</f>
        <v>0</v>
      </c>
      <c r="S69">
        <f>Financeiro!S69+Complemento!T69</f>
        <v>0</v>
      </c>
      <c r="T69">
        <f>Financeiro!T69+Complemento!U69</f>
        <v>0</v>
      </c>
      <c r="U69">
        <f>Financeiro!U69+Complemento!V69</f>
        <v>0</v>
      </c>
      <c r="V69">
        <f>Financeiro!V69+Complemento!W69</f>
        <v>0</v>
      </c>
      <c r="W69">
        <f>Financeiro!W69+Complemento!X69</f>
        <v>0</v>
      </c>
      <c r="X69">
        <f>Financeiro!X69+Complemento!Y69</f>
        <v>0</v>
      </c>
      <c r="Y69">
        <f>Financeiro!Y69+Complemento!Z69</f>
        <v>0</v>
      </c>
      <c r="Z69">
        <f>Financeiro!Z69+Complemento!AA69</f>
        <v>0</v>
      </c>
      <c r="AA69">
        <f>Financeiro!AA69+Complemento!AB69</f>
        <v>0</v>
      </c>
      <c r="AB69" s="1">
        <f t="shared" si="1"/>
        <v>8155.54</v>
      </c>
    </row>
    <row r="70" spans="1:28" x14ac:dyDescent="0.25">
      <c r="A70" t="s">
        <v>157</v>
      </c>
      <c r="B70">
        <f>Financeiro!B70+Complemento!C70</f>
        <v>0</v>
      </c>
      <c r="C70">
        <f>Financeiro!C70+Complemento!D70</f>
        <v>0</v>
      </c>
      <c r="D70">
        <f>Financeiro!D70+Complemento!E70</f>
        <v>0</v>
      </c>
      <c r="E70">
        <f>Financeiro!E70+Complemento!F70</f>
        <v>0</v>
      </c>
      <c r="F70">
        <f>Financeiro!F70+Complemento!G70</f>
        <v>0</v>
      </c>
      <c r="G70">
        <f>Financeiro!G70+Complemento!H70</f>
        <v>0</v>
      </c>
      <c r="H70">
        <f>Financeiro!H70+Complemento!I70</f>
        <v>0</v>
      </c>
      <c r="I70">
        <f>Financeiro!I70+Complemento!J70</f>
        <v>0</v>
      </c>
      <c r="J70">
        <f>Financeiro!J70+Complemento!K70</f>
        <v>0</v>
      </c>
      <c r="K70">
        <f>Financeiro!K70+Complemento!L70</f>
        <v>0</v>
      </c>
      <c r="L70">
        <f>Financeiro!L70+Complemento!M70</f>
        <v>0</v>
      </c>
      <c r="M70">
        <f>Financeiro!M70+Complemento!N70</f>
        <v>0</v>
      </c>
      <c r="N70">
        <f>Financeiro!N70+Complemento!O70</f>
        <v>0</v>
      </c>
      <c r="O70">
        <f>Financeiro!O70+Complemento!P70</f>
        <v>0</v>
      </c>
      <c r="P70">
        <f>Financeiro!P70+Complemento!Q70</f>
        <v>0</v>
      </c>
      <c r="Q70">
        <f>Financeiro!Q70+Complemento!R70</f>
        <v>0</v>
      </c>
      <c r="R70">
        <f>Financeiro!R70+Complemento!S70</f>
        <v>0</v>
      </c>
      <c r="S70">
        <f>Financeiro!S70+Complemento!T70</f>
        <v>0</v>
      </c>
      <c r="T70">
        <f>Financeiro!T70+Complemento!U70</f>
        <v>0</v>
      </c>
      <c r="U70">
        <f>Financeiro!U70+Complemento!V70</f>
        <v>3373.06</v>
      </c>
      <c r="V70">
        <f>Financeiro!V70+Complemento!W70</f>
        <v>0</v>
      </c>
      <c r="W70">
        <f>Financeiro!W70+Complemento!X70</f>
        <v>0</v>
      </c>
      <c r="X70">
        <f>Financeiro!X70+Complemento!Y70</f>
        <v>0</v>
      </c>
      <c r="Y70">
        <f>Financeiro!Y70+Complemento!Z70</f>
        <v>0</v>
      </c>
      <c r="Z70">
        <f>Financeiro!Z70+Complemento!AA70</f>
        <v>0</v>
      </c>
      <c r="AA70">
        <f>Financeiro!AA70+Complemento!AB70</f>
        <v>0</v>
      </c>
      <c r="AB70" s="1">
        <f t="shared" si="1"/>
        <v>3373.06</v>
      </c>
    </row>
    <row r="71" spans="1:28" x14ac:dyDescent="0.25">
      <c r="A71" t="s">
        <v>158</v>
      </c>
      <c r="B71">
        <f>Financeiro!B71+Complemento!C71</f>
        <v>0</v>
      </c>
      <c r="C71">
        <f>Financeiro!C71+Complemento!D71</f>
        <v>0</v>
      </c>
      <c r="D71">
        <f>Financeiro!D71+Complemento!E71</f>
        <v>0</v>
      </c>
      <c r="E71">
        <f>Financeiro!E71+Complemento!F71</f>
        <v>0</v>
      </c>
      <c r="F71">
        <f>Financeiro!F71+Complemento!G71</f>
        <v>2735.56</v>
      </c>
      <c r="G71">
        <f>Financeiro!G71+Complemento!H71</f>
        <v>0</v>
      </c>
      <c r="H71">
        <f>Financeiro!H71+Complemento!I71</f>
        <v>0</v>
      </c>
      <c r="I71">
        <f>Financeiro!I71+Complemento!J71</f>
        <v>0</v>
      </c>
      <c r="J71">
        <f>Financeiro!J71+Complemento!K71</f>
        <v>0</v>
      </c>
      <c r="K71">
        <f>Financeiro!K71+Complemento!L71</f>
        <v>0</v>
      </c>
      <c r="L71">
        <f>Financeiro!L71+Complemento!M71</f>
        <v>0</v>
      </c>
      <c r="M71">
        <f>Financeiro!M71+Complemento!N71</f>
        <v>0</v>
      </c>
      <c r="N71">
        <f>Financeiro!N71+Complemento!O71</f>
        <v>0</v>
      </c>
      <c r="O71">
        <f>Financeiro!O71+Complemento!P71</f>
        <v>0</v>
      </c>
      <c r="P71">
        <f>Financeiro!P71+Complemento!Q71</f>
        <v>0</v>
      </c>
      <c r="Q71">
        <f>Financeiro!Q71+Complemento!R71</f>
        <v>2679</v>
      </c>
      <c r="R71">
        <f>Financeiro!R71+Complemento!S71</f>
        <v>0</v>
      </c>
      <c r="S71">
        <f>Financeiro!S71+Complemento!T71</f>
        <v>0</v>
      </c>
      <c r="T71">
        <f>Financeiro!T71+Complemento!U71</f>
        <v>0</v>
      </c>
      <c r="U71">
        <f>Financeiro!U71+Complemento!V71</f>
        <v>0</v>
      </c>
      <c r="V71">
        <f>Financeiro!V71+Complemento!W71</f>
        <v>0</v>
      </c>
      <c r="W71">
        <f>Financeiro!W71+Complemento!X71</f>
        <v>0</v>
      </c>
      <c r="X71">
        <f>Financeiro!X71+Complemento!Y71</f>
        <v>0</v>
      </c>
      <c r="Y71">
        <f>Financeiro!Y71+Complemento!Z71</f>
        <v>0</v>
      </c>
      <c r="Z71">
        <f>Financeiro!Z71+Complemento!AA71</f>
        <v>0</v>
      </c>
      <c r="AA71">
        <f>Financeiro!AA71+Complemento!AB71</f>
        <v>0</v>
      </c>
      <c r="AB71" s="1">
        <f t="shared" si="1"/>
        <v>5414.5599999999995</v>
      </c>
    </row>
    <row r="72" spans="1:28" x14ac:dyDescent="0.25">
      <c r="A72" t="s">
        <v>73</v>
      </c>
      <c r="B72">
        <f>Financeiro!B72+Complemento!C72</f>
        <v>0</v>
      </c>
      <c r="C72">
        <f>Financeiro!C72+Complemento!D72</f>
        <v>0</v>
      </c>
      <c r="D72">
        <f>Financeiro!D72+Complemento!E72</f>
        <v>0</v>
      </c>
      <c r="E72">
        <f>Financeiro!E72+Complemento!F72</f>
        <v>0</v>
      </c>
      <c r="F72">
        <f>Financeiro!F72+Complemento!G72</f>
        <v>0</v>
      </c>
      <c r="G72">
        <f>Financeiro!G72+Complemento!H72</f>
        <v>0</v>
      </c>
      <c r="H72">
        <f>Financeiro!H72+Complemento!I72</f>
        <v>0</v>
      </c>
      <c r="I72">
        <f>Financeiro!I72+Complemento!J72</f>
        <v>0</v>
      </c>
      <c r="J72">
        <f>Financeiro!J72+Complemento!K72</f>
        <v>1308.74</v>
      </c>
      <c r="K72">
        <f>Financeiro!K72+Complemento!L72</f>
        <v>0</v>
      </c>
      <c r="L72">
        <f>Financeiro!L72+Complemento!M72</f>
        <v>0</v>
      </c>
      <c r="M72">
        <f>Financeiro!M72+Complemento!N72</f>
        <v>0</v>
      </c>
      <c r="N72">
        <f>Financeiro!N72+Complemento!O72</f>
        <v>0</v>
      </c>
      <c r="O72">
        <f>Financeiro!O72+Complemento!P72</f>
        <v>0</v>
      </c>
      <c r="P72">
        <f>Financeiro!P72+Complemento!Q72</f>
        <v>0</v>
      </c>
      <c r="Q72">
        <f>Financeiro!Q72+Complemento!R72</f>
        <v>0</v>
      </c>
      <c r="R72">
        <f>Financeiro!R72+Complemento!S72</f>
        <v>0</v>
      </c>
      <c r="S72">
        <f>Financeiro!S72+Complemento!T72</f>
        <v>0</v>
      </c>
      <c r="T72">
        <f>Financeiro!T72+Complemento!U72</f>
        <v>0</v>
      </c>
      <c r="U72">
        <f>Financeiro!U72+Complemento!V72</f>
        <v>0</v>
      </c>
      <c r="V72">
        <f>Financeiro!V72+Complemento!W72</f>
        <v>0</v>
      </c>
      <c r="W72">
        <f>Financeiro!W72+Complemento!X72</f>
        <v>0</v>
      </c>
      <c r="X72">
        <f>Financeiro!X72+Complemento!Y72</f>
        <v>0</v>
      </c>
      <c r="Y72">
        <f>Financeiro!Y72+Complemento!Z72</f>
        <v>0</v>
      </c>
      <c r="Z72">
        <f>Financeiro!Z72+Complemento!AA72</f>
        <v>0</v>
      </c>
      <c r="AA72">
        <f>Financeiro!AA72+Complemento!AB72</f>
        <v>0</v>
      </c>
      <c r="AB72" s="1">
        <f t="shared" si="1"/>
        <v>1308.74</v>
      </c>
    </row>
    <row r="73" spans="1:28" x14ac:dyDescent="0.25">
      <c r="A73" t="s">
        <v>159</v>
      </c>
      <c r="B73">
        <f>Financeiro!B73+Complemento!C73</f>
        <v>0</v>
      </c>
      <c r="C73">
        <f>Financeiro!C73+Complemento!D73</f>
        <v>0</v>
      </c>
      <c r="D73">
        <f>Financeiro!D73+Complemento!E73</f>
        <v>0</v>
      </c>
      <c r="E73">
        <f>Financeiro!E73+Complemento!F73</f>
        <v>0</v>
      </c>
      <c r="F73">
        <f>Financeiro!F73+Complemento!G73</f>
        <v>0</v>
      </c>
      <c r="G73">
        <f>Financeiro!G73+Complemento!H73</f>
        <v>0</v>
      </c>
      <c r="H73">
        <f>Financeiro!H73+Complemento!I73</f>
        <v>0</v>
      </c>
      <c r="I73">
        <f>Financeiro!I73+Complemento!J73</f>
        <v>0</v>
      </c>
      <c r="J73">
        <f>Financeiro!J73+Complemento!K73</f>
        <v>0</v>
      </c>
      <c r="K73">
        <f>Financeiro!K73+Complemento!L73</f>
        <v>0</v>
      </c>
      <c r="L73">
        <f>Financeiro!L73+Complemento!M73</f>
        <v>0</v>
      </c>
      <c r="M73">
        <f>Financeiro!M73+Complemento!N73</f>
        <v>0</v>
      </c>
      <c r="N73">
        <f>Financeiro!N73+Complemento!O73</f>
        <v>0</v>
      </c>
      <c r="O73">
        <f>Financeiro!O73+Complemento!P73</f>
        <v>0</v>
      </c>
      <c r="P73">
        <f>Financeiro!P73+Complemento!Q73</f>
        <v>0</v>
      </c>
      <c r="Q73">
        <f>Financeiro!Q73+Complemento!R73</f>
        <v>0</v>
      </c>
      <c r="R73">
        <f>Financeiro!R73+Complemento!S73</f>
        <v>0</v>
      </c>
      <c r="S73">
        <f>Financeiro!S73+Complemento!T73</f>
        <v>0</v>
      </c>
      <c r="T73">
        <f>Financeiro!T73+Complemento!U73</f>
        <v>0</v>
      </c>
      <c r="U73">
        <f>Financeiro!U73+Complemento!V73</f>
        <v>3321.14</v>
      </c>
      <c r="V73">
        <f>Financeiro!V73+Complemento!W73</f>
        <v>0</v>
      </c>
      <c r="W73">
        <f>Financeiro!W73+Complemento!X73</f>
        <v>0</v>
      </c>
      <c r="X73">
        <f>Financeiro!X73+Complemento!Y73</f>
        <v>0</v>
      </c>
      <c r="Y73">
        <f>Financeiro!Y73+Complemento!Z73</f>
        <v>0</v>
      </c>
      <c r="Z73">
        <f>Financeiro!Z73+Complemento!AA73</f>
        <v>0</v>
      </c>
      <c r="AA73">
        <f>Financeiro!AA73+Complemento!AB73</f>
        <v>0</v>
      </c>
      <c r="AB73" s="1">
        <f t="shared" si="1"/>
        <v>3321.14</v>
      </c>
    </row>
    <row r="74" spans="1:28" x14ac:dyDescent="0.25">
      <c r="A74" t="s">
        <v>74</v>
      </c>
      <c r="B74">
        <f>Financeiro!B74+Complemento!C74</f>
        <v>0</v>
      </c>
      <c r="C74">
        <f>Financeiro!C74+Complemento!D74</f>
        <v>0</v>
      </c>
      <c r="D74">
        <f>Financeiro!D74+Complemento!E74</f>
        <v>0</v>
      </c>
      <c r="E74">
        <f>Financeiro!E74+Complemento!F74</f>
        <v>0</v>
      </c>
      <c r="F74">
        <f>Financeiro!F74+Complemento!G74</f>
        <v>0</v>
      </c>
      <c r="G74">
        <f>Financeiro!G74+Complemento!H74</f>
        <v>0</v>
      </c>
      <c r="H74">
        <f>Financeiro!H74+Complemento!I74</f>
        <v>0</v>
      </c>
      <c r="I74">
        <f>Financeiro!I74+Complemento!J74</f>
        <v>0</v>
      </c>
      <c r="J74">
        <f>Financeiro!J74+Complemento!K74</f>
        <v>0</v>
      </c>
      <c r="K74">
        <f>Financeiro!K74+Complemento!L74</f>
        <v>0</v>
      </c>
      <c r="L74">
        <f>Financeiro!L74+Complemento!M74</f>
        <v>0</v>
      </c>
      <c r="M74">
        <f>Financeiro!M74+Complemento!N74</f>
        <v>0</v>
      </c>
      <c r="N74">
        <f>Financeiro!N74+Complemento!O74</f>
        <v>0</v>
      </c>
      <c r="O74">
        <f>Financeiro!O74+Complemento!P74</f>
        <v>0</v>
      </c>
      <c r="P74">
        <f>Financeiro!P74+Complemento!Q74</f>
        <v>0</v>
      </c>
      <c r="Q74">
        <f>Financeiro!Q74+Complemento!R74</f>
        <v>0</v>
      </c>
      <c r="R74">
        <f>Financeiro!R74+Complemento!S74</f>
        <v>0</v>
      </c>
      <c r="S74">
        <f>Financeiro!S74+Complemento!T74</f>
        <v>0</v>
      </c>
      <c r="T74">
        <f>Financeiro!T74+Complemento!U74</f>
        <v>0</v>
      </c>
      <c r="U74">
        <f>Financeiro!U74+Complemento!V74</f>
        <v>0</v>
      </c>
      <c r="V74">
        <f>Financeiro!V74+Complemento!W74</f>
        <v>1455.05</v>
      </c>
      <c r="W74">
        <f>Financeiro!W74+Complemento!X74</f>
        <v>0</v>
      </c>
      <c r="X74">
        <f>Financeiro!X74+Complemento!Y74</f>
        <v>0</v>
      </c>
      <c r="Y74">
        <f>Financeiro!Y74+Complemento!Z74</f>
        <v>0</v>
      </c>
      <c r="Z74">
        <f>Financeiro!Z74+Complemento!AA74</f>
        <v>0</v>
      </c>
      <c r="AA74">
        <f>Financeiro!AA74+Complemento!AB74</f>
        <v>0</v>
      </c>
      <c r="AB74" s="1">
        <f t="shared" si="1"/>
        <v>1455.05</v>
      </c>
    </row>
    <row r="75" spans="1:28" x14ac:dyDescent="0.25">
      <c r="A75" t="s">
        <v>75</v>
      </c>
      <c r="B75">
        <f>Financeiro!B75+Complemento!C75</f>
        <v>0</v>
      </c>
      <c r="C75">
        <f>Financeiro!C75+Complemento!D75</f>
        <v>0</v>
      </c>
      <c r="D75">
        <f>Financeiro!D75+Complemento!E75</f>
        <v>0</v>
      </c>
      <c r="E75">
        <f>Financeiro!E75+Complemento!F75</f>
        <v>0</v>
      </c>
      <c r="F75">
        <f>Financeiro!F75+Complemento!G75</f>
        <v>0</v>
      </c>
      <c r="G75">
        <f>Financeiro!G75+Complemento!H75</f>
        <v>0</v>
      </c>
      <c r="H75">
        <f>Financeiro!H75+Complemento!I75</f>
        <v>0</v>
      </c>
      <c r="I75">
        <f>Financeiro!I75+Complemento!J75</f>
        <v>0</v>
      </c>
      <c r="J75">
        <f>Financeiro!J75+Complemento!K75</f>
        <v>0</v>
      </c>
      <c r="K75">
        <f>Financeiro!K75+Complemento!L75</f>
        <v>0</v>
      </c>
      <c r="L75">
        <f>Financeiro!L75+Complemento!M75</f>
        <v>0</v>
      </c>
      <c r="M75">
        <f>Financeiro!M75+Complemento!N75</f>
        <v>0</v>
      </c>
      <c r="N75">
        <f>Financeiro!N75+Complemento!O75</f>
        <v>0</v>
      </c>
      <c r="O75">
        <f>Financeiro!O75+Complemento!P75</f>
        <v>0</v>
      </c>
      <c r="P75">
        <f>Financeiro!P75+Complemento!Q75</f>
        <v>0</v>
      </c>
      <c r="Q75">
        <f>Financeiro!Q75+Complemento!R75</f>
        <v>0</v>
      </c>
      <c r="R75">
        <f>Financeiro!R75+Complemento!S75</f>
        <v>0</v>
      </c>
      <c r="S75">
        <f>Financeiro!S75+Complemento!T75</f>
        <v>0</v>
      </c>
      <c r="T75">
        <f>Financeiro!T75+Complemento!U75</f>
        <v>0</v>
      </c>
      <c r="U75">
        <f>Financeiro!U75+Complemento!V75</f>
        <v>0</v>
      </c>
      <c r="V75">
        <f>Financeiro!V75+Complemento!W75</f>
        <v>0</v>
      </c>
      <c r="W75">
        <f>Financeiro!W75+Complemento!X75</f>
        <v>0</v>
      </c>
      <c r="X75">
        <f>Financeiro!X75+Complemento!Y75</f>
        <v>0</v>
      </c>
      <c r="Y75">
        <f>Financeiro!Y75+Complemento!Z75</f>
        <v>640.42999999999995</v>
      </c>
      <c r="Z75">
        <f>Financeiro!Z75+Complemento!AA75</f>
        <v>0</v>
      </c>
      <c r="AA75">
        <f>Financeiro!AA75+Complemento!AB75</f>
        <v>0</v>
      </c>
      <c r="AB75" s="1">
        <f t="shared" si="1"/>
        <v>640.42999999999995</v>
      </c>
    </row>
    <row r="76" spans="1:28" x14ac:dyDescent="0.25">
      <c r="A76" t="s">
        <v>160</v>
      </c>
      <c r="B76">
        <f>Financeiro!B76+Complemento!C76</f>
        <v>0</v>
      </c>
      <c r="C76">
        <f>Financeiro!C76+Complemento!D76</f>
        <v>0</v>
      </c>
      <c r="D76">
        <f>Financeiro!D76+Complemento!E76</f>
        <v>0</v>
      </c>
      <c r="E76">
        <f>Financeiro!E76+Complemento!F76</f>
        <v>0</v>
      </c>
      <c r="F76">
        <f>Financeiro!F76+Complemento!G76</f>
        <v>0</v>
      </c>
      <c r="G76">
        <f>Financeiro!G76+Complemento!H76</f>
        <v>0</v>
      </c>
      <c r="H76">
        <f>Financeiro!H76+Complemento!I76</f>
        <v>0</v>
      </c>
      <c r="I76">
        <f>Financeiro!I76+Complemento!J76</f>
        <v>0</v>
      </c>
      <c r="J76">
        <f>Financeiro!J76+Complemento!K76</f>
        <v>6790.62</v>
      </c>
      <c r="K76">
        <f>Financeiro!K76+Complemento!L76</f>
        <v>0</v>
      </c>
      <c r="L76">
        <f>Financeiro!L76+Complemento!M76</f>
        <v>0</v>
      </c>
      <c r="M76">
        <f>Financeiro!M76+Complemento!N76</f>
        <v>0</v>
      </c>
      <c r="N76">
        <f>Financeiro!N76+Complemento!O76</f>
        <v>0</v>
      </c>
      <c r="O76">
        <f>Financeiro!O76+Complemento!P76</f>
        <v>0</v>
      </c>
      <c r="P76">
        <f>Financeiro!P76+Complemento!Q76</f>
        <v>0</v>
      </c>
      <c r="Q76">
        <f>Financeiro!Q76+Complemento!R76</f>
        <v>0</v>
      </c>
      <c r="R76">
        <f>Financeiro!R76+Complemento!S76</f>
        <v>0</v>
      </c>
      <c r="S76">
        <f>Financeiro!S76+Complemento!T76</f>
        <v>0</v>
      </c>
      <c r="T76">
        <f>Financeiro!T76+Complemento!U76</f>
        <v>0</v>
      </c>
      <c r="U76">
        <f>Financeiro!U76+Complemento!V76</f>
        <v>0</v>
      </c>
      <c r="V76">
        <f>Financeiro!V76+Complemento!W76</f>
        <v>0</v>
      </c>
      <c r="W76">
        <f>Financeiro!W76+Complemento!X76</f>
        <v>0</v>
      </c>
      <c r="X76">
        <f>Financeiro!X76+Complemento!Y76</f>
        <v>0</v>
      </c>
      <c r="Y76">
        <f>Financeiro!Y76+Complemento!Z76</f>
        <v>0</v>
      </c>
      <c r="Z76">
        <f>Financeiro!Z76+Complemento!AA76</f>
        <v>0</v>
      </c>
      <c r="AA76">
        <f>Financeiro!AA76+Complemento!AB76</f>
        <v>0</v>
      </c>
      <c r="AB76" s="1">
        <f t="shared" si="1"/>
        <v>6790.62</v>
      </c>
    </row>
    <row r="77" spans="1:28" x14ac:dyDescent="0.25">
      <c r="A77" t="s">
        <v>161</v>
      </c>
      <c r="B77">
        <f>Financeiro!B77+Complemento!C77</f>
        <v>0</v>
      </c>
      <c r="C77">
        <f>Financeiro!C77+Complemento!D77</f>
        <v>0</v>
      </c>
      <c r="D77">
        <f>Financeiro!D77+Complemento!E77</f>
        <v>0</v>
      </c>
      <c r="E77">
        <f>Financeiro!E77+Complemento!F77</f>
        <v>0</v>
      </c>
      <c r="F77">
        <f>Financeiro!F77+Complemento!G77</f>
        <v>0</v>
      </c>
      <c r="G77">
        <f>Financeiro!G77+Complemento!H77</f>
        <v>0</v>
      </c>
      <c r="H77">
        <f>Financeiro!H77+Complemento!I77</f>
        <v>0</v>
      </c>
      <c r="I77">
        <f>Financeiro!I77+Complemento!J77</f>
        <v>0</v>
      </c>
      <c r="J77">
        <f>Financeiro!J77+Complemento!K77</f>
        <v>1472.12</v>
      </c>
      <c r="K77">
        <f>Financeiro!K77+Complemento!L77</f>
        <v>0</v>
      </c>
      <c r="L77">
        <f>Financeiro!L77+Complemento!M77</f>
        <v>0</v>
      </c>
      <c r="M77">
        <f>Financeiro!M77+Complemento!N77</f>
        <v>0</v>
      </c>
      <c r="N77">
        <f>Financeiro!N77+Complemento!O77</f>
        <v>0</v>
      </c>
      <c r="O77">
        <f>Financeiro!O77+Complemento!P77</f>
        <v>1512.9</v>
      </c>
      <c r="P77">
        <f>Financeiro!P77+Complemento!Q77</f>
        <v>9100.2800000000007</v>
      </c>
      <c r="Q77">
        <f>Financeiro!Q77+Complemento!R77</f>
        <v>0</v>
      </c>
      <c r="R77">
        <f>Financeiro!R77+Complemento!S77</f>
        <v>0</v>
      </c>
      <c r="S77">
        <f>Financeiro!S77+Complemento!T77</f>
        <v>0</v>
      </c>
      <c r="T77">
        <f>Financeiro!T77+Complemento!U77</f>
        <v>0</v>
      </c>
      <c r="U77">
        <f>Financeiro!U77+Complemento!V77</f>
        <v>0</v>
      </c>
      <c r="V77">
        <f>Financeiro!V77+Complemento!W77</f>
        <v>0</v>
      </c>
      <c r="W77">
        <f>Financeiro!W77+Complemento!X77</f>
        <v>408.81</v>
      </c>
      <c r="X77">
        <f>Financeiro!X77+Complemento!Y77</f>
        <v>0</v>
      </c>
      <c r="Y77">
        <f>Financeiro!Y77+Complemento!Z77</f>
        <v>408.81</v>
      </c>
      <c r="Z77">
        <f>Financeiro!Z77+Complemento!AA77</f>
        <v>0</v>
      </c>
      <c r="AA77">
        <f>Financeiro!AA77+Complemento!AB77</f>
        <v>0</v>
      </c>
      <c r="AB77" s="1">
        <f t="shared" si="1"/>
        <v>12902.92</v>
      </c>
    </row>
    <row r="78" spans="1:28" x14ac:dyDescent="0.25">
      <c r="A78" t="s">
        <v>76</v>
      </c>
      <c r="B78">
        <f>Financeiro!B78+Complemento!C78</f>
        <v>0</v>
      </c>
      <c r="C78">
        <f>Financeiro!C78+Complemento!D78</f>
        <v>3200.86</v>
      </c>
      <c r="D78">
        <f>Financeiro!D78+Complemento!E78</f>
        <v>0</v>
      </c>
      <c r="E78">
        <f>Financeiro!E78+Complemento!F78</f>
        <v>46256.3</v>
      </c>
      <c r="F78">
        <f>Financeiro!F78+Complemento!G78</f>
        <v>4246.4799999999996</v>
      </c>
      <c r="G78">
        <f>Financeiro!G78+Complemento!H78</f>
        <v>0</v>
      </c>
      <c r="H78">
        <f>Financeiro!H78+Complemento!I78</f>
        <v>0</v>
      </c>
      <c r="I78">
        <f>Financeiro!I78+Complemento!J78</f>
        <v>0</v>
      </c>
      <c r="J78">
        <f>Financeiro!J78+Complemento!K78</f>
        <v>0</v>
      </c>
      <c r="K78">
        <f>Financeiro!K78+Complemento!L78</f>
        <v>0</v>
      </c>
      <c r="L78">
        <f>Financeiro!L78+Complemento!M78</f>
        <v>0</v>
      </c>
      <c r="M78">
        <f>Financeiro!M78+Complemento!N78</f>
        <v>0</v>
      </c>
      <c r="N78">
        <f>Financeiro!N78+Complemento!O78</f>
        <v>1094.02</v>
      </c>
      <c r="O78">
        <f>Financeiro!O78+Complemento!P78</f>
        <v>0</v>
      </c>
      <c r="P78">
        <f>Financeiro!P78+Complemento!Q78</f>
        <v>1094.02</v>
      </c>
      <c r="Q78">
        <f>Financeiro!Q78+Complemento!R78</f>
        <v>0</v>
      </c>
      <c r="R78">
        <f>Financeiro!R78+Complemento!S78</f>
        <v>0</v>
      </c>
      <c r="S78">
        <f>Financeiro!S78+Complemento!T78</f>
        <v>0</v>
      </c>
      <c r="T78">
        <f>Financeiro!T78+Complemento!U78</f>
        <v>0</v>
      </c>
      <c r="U78">
        <f>Financeiro!U78+Complemento!V78</f>
        <v>0</v>
      </c>
      <c r="V78">
        <f>Financeiro!V78+Complemento!W78</f>
        <v>0</v>
      </c>
      <c r="W78">
        <f>Financeiro!W78+Complemento!X78</f>
        <v>454.98</v>
      </c>
      <c r="X78">
        <f>Financeiro!X78+Complemento!Y78</f>
        <v>0</v>
      </c>
      <c r="Y78">
        <f>Financeiro!Y78+Complemento!Z78</f>
        <v>0</v>
      </c>
      <c r="Z78">
        <f>Financeiro!Z78+Complemento!AA78</f>
        <v>0</v>
      </c>
      <c r="AA78">
        <f>Financeiro!AA78+Complemento!AB78</f>
        <v>0</v>
      </c>
      <c r="AB78" s="1">
        <f t="shared" si="1"/>
        <v>56346.659999999996</v>
      </c>
    </row>
    <row r="79" spans="1:28" x14ac:dyDescent="0.25">
      <c r="A79" t="s">
        <v>77</v>
      </c>
      <c r="B79">
        <f>Financeiro!B79+Complemento!C79</f>
        <v>0</v>
      </c>
      <c r="C79">
        <f>Financeiro!C79+Complemento!D79</f>
        <v>0</v>
      </c>
      <c r="D79">
        <f>Financeiro!D79+Complemento!E79</f>
        <v>0</v>
      </c>
      <c r="E79">
        <f>Financeiro!E79+Complemento!F79</f>
        <v>2123.38</v>
      </c>
      <c r="F79">
        <f>Financeiro!F79+Complemento!G79</f>
        <v>0</v>
      </c>
      <c r="G79">
        <f>Financeiro!G79+Complemento!H79</f>
        <v>0</v>
      </c>
      <c r="H79">
        <f>Financeiro!H79+Complemento!I79</f>
        <v>0</v>
      </c>
      <c r="I79">
        <f>Financeiro!I79+Complemento!J79</f>
        <v>0</v>
      </c>
      <c r="J79">
        <f>Financeiro!J79+Complemento!K79</f>
        <v>0</v>
      </c>
      <c r="K79">
        <f>Financeiro!K79+Complemento!L79</f>
        <v>0</v>
      </c>
      <c r="L79">
        <f>Financeiro!L79+Complemento!M79</f>
        <v>0</v>
      </c>
      <c r="M79">
        <f>Financeiro!M79+Complemento!N79</f>
        <v>0</v>
      </c>
      <c r="N79">
        <f>Financeiro!N79+Complemento!O79</f>
        <v>0</v>
      </c>
      <c r="O79">
        <f>Financeiro!O79+Complemento!P79</f>
        <v>0</v>
      </c>
      <c r="P79">
        <f>Financeiro!P79+Complemento!Q79</f>
        <v>3290.27</v>
      </c>
      <c r="Q79">
        <f>Financeiro!Q79+Complemento!R79</f>
        <v>0</v>
      </c>
      <c r="R79">
        <f>Financeiro!R79+Complemento!S79</f>
        <v>0</v>
      </c>
      <c r="S79">
        <f>Financeiro!S79+Complemento!T79</f>
        <v>0</v>
      </c>
      <c r="T79">
        <f>Financeiro!T79+Complemento!U79</f>
        <v>0</v>
      </c>
      <c r="U79">
        <f>Financeiro!U79+Complemento!V79</f>
        <v>0</v>
      </c>
      <c r="V79">
        <f>Financeiro!V79+Complemento!W79</f>
        <v>0</v>
      </c>
      <c r="W79">
        <f>Financeiro!W79+Complemento!X79</f>
        <v>0</v>
      </c>
      <c r="X79">
        <f>Financeiro!X79+Complemento!Y79</f>
        <v>0</v>
      </c>
      <c r="Y79">
        <f>Financeiro!Y79+Complemento!Z79</f>
        <v>0</v>
      </c>
      <c r="Z79">
        <f>Financeiro!Z79+Complemento!AA79</f>
        <v>0</v>
      </c>
      <c r="AA79">
        <f>Financeiro!AA79+Complemento!AB79</f>
        <v>0</v>
      </c>
      <c r="AB79" s="1">
        <f t="shared" si="1"/>
        <v>5413.65</v>
      </c>
    </row>
    <row r="80" spans="1:28" x14ac:dyDescent="0.25">
      <c r="A80" t="s">
        <v>78</v>
      </c>
      <c r="B80">
        <f>Financeiro!B80+Complemento!C80</f>
        <v>0</v>
      </c>
      <c r="C80">
        <f>Financeiro!C80+Complemento!D80</f>
        <v>4752.3600000000006</v>
      </c>
      <c r="D80">
        <f>Financeiro!D80+Complemento!E80</f>
        <v>0</v>
      </c>
      <c r="E80">
        <f>Financeiro!E80+Complemento!F80</f>
        <v>4728.3600000000006</v>
      </c>
      <c r="F80">
        <f>Financeiro!F80+Complemento!G80</f>
        <v>0</v>
      </c>
      <c r="G80">
        <f>Financeiro!G80+Complemento!H80</f>
        <v>0</v>
      </c>
      <c r="H80">
        <f>Financeiro!H80+Complemento!I80</f>
        <v>1576.12</v>
      </c>
      <c r="I80">
        <f>Financeiro!I80+Complemento!J80</f>
        <v>0</v>
      </c>
      <c r="J80">
        <f>Financeiro!J80+Complemento!K80</f>
        <v>0</v>
      </c>
      <c r="K80">
        <f>Financeiro!K80+Complemento!L80</f>
        <v>0</v>
      </c>
      <c r="L80">
        <f>Financeiro!L80+Complemento!M80</f>
        <v>0</v>
      </c>
      <c r="M80">
        <f>Financeiro!M80+Complemento!N80</f>
        <v>0</v>
      </c>
      <c r="N80">
        <f>Financeiro!N80+Complemento!O80</f>
        <v>0</v>
      </c>
      <c r="O80">
        <f>Financeiro!O80+Complemento!P80</f>
        <v>0</v>
      </c>
      <c r="P80">
        <f>Financeiro!P80+Complemento!Q80</f>
        <v>1608.52</v>
      </c>
      <c r="Q80">
        <f>Financeiro!Q80+Complemento!R80</f>
        <v>0</v>
      </c>
      <c r="R80">
        <f>Financeiro!R80+Complemento!S80</f>
        <v>675.48</v>
      </c>
      <c r="S80">
        <f>Financeiro!S80+Complemento!T80</f>
        <v>0</v>
      </c>
      <c r="T80">
        <f>Financeiro!T80+Complemento!U80</f>
        <v>1576.12</v>
      </c>
      <c r="U80">
        <f>Financeiro!U80+Complemento!V80</f>
        <v>1576.12</v>
      </c>
      <c r="V80">
        <f>Financeiro!V80+Complemento!W80</f>
        <v>0</v>
      </c>
      <c r="W80">
        <f>Financeiro!W80+Complemento!X80</f>
        <v>0</v>
      </c>
      <c r="X80">
        <f>Financeiro!X80+Complemento!Y80</f>
        <v>0</v>
      </c>
      <c r="Y80">
        <f>Financeiro!Y80+Complemento!Z80</f>
        <v>0</v>
      </c>
      <c r="Z80">
        <f>Financeiro!Z80+Complemento!AA80</f>
        <v>0</v>
      </c>
      <c r="AA80">
        <f>Financeiro!AA80+Complemento!AB80</f>
        <v>0</v>
      </c>
      <c r="AB80" s="1">
        <f t="shared" si="1"/>
        <v>16493.079999999998</v>
      </c>
    </row>
    <row r="81" spans="1:28" x14ac:dyDescent="0.25">
      <c r="A81" t="s">
        <v>79</v>
      </c>
      <c r="B81">
        <f>Financeiro!B81+Complemento!C81</f>
        <v>0</v>
      </c>
      <c r="C81">
        <f>Financeiro!C81+Complemento!D81</f>
        <v>0</v>
      </c>
      <c r="D81">
        <f>Financeiro!D81+Complemento!E81</f>
        <v>0</v>
      </c>
      <c r="E81">
        <f>Financeiro!E81+Complemento!F81</f>
        <v>0</v>
      </c>
      <c r="F81">
        <f>Financeiro!F81+Complemento!G81</f>
        <v>0</v>
      </c>
      <c r="G81">
        <f>Financeiro!G81+Complemento!H81</f>
        <v>0</v>
      </c>
      <c r="H81">
        <f>Financeiro!H81+Complemento!I81</f>
        <v>0</v>
      </c>
      <c r="I81">
        <f>Financeiro!I81+Complemento!J81</f>
        <v>0</v>
      </c>
      <c r="J81">
        <f>Financeiro!J81+Complemento!K81</f>
        <v>1242.1199999999997</v>
      </c>
      <c r="K81">
        <f>Financeiro!K81+Complemento!L81</f>
        <v>0</v>
      </c>
      <c r="L81">
        <f>Financeiro!L81+Complemento!M81</f>
        <v>0</v>
      </c>
      <c r="M81">
        <f>Financeiro!M81+Complemento!N81</f>
        <v>0</v>
      </c>
      <c r="N81">
        <f>Financeiro!N81+Complemento!O81</f>
        <v>0</v>
      </c>
      <c r="O81">
        <f>Financeiro!O81+Complemento!P81</f>
        <v>0</v>
      </c>
      <c r="P81">
        <f>Financeiro!P81+Complemento!Q81</f>
        <v>0</v>
      </c>
      <c r="Q81">
        <f>Financeiro!Q81+Complemento!R81</f>
        <v>0</v>
      </c>
      <c r="R81">
        <f>Financeiro!R81+Complemento!S81</f>
        <v>0</v>
      </c>
      <c r="S81">
        <f>Financeiro!S81+Complemento!T81</f>
        <v>0</v>
      </c>
      <c r="T81">
        <f>Financeiro!T81+Complemento!U81</f>
        <v>0</v>
      </c>
      <c r="U81">
        <f>Financeiro!U81+Complemento!V81</f>
        <v>0</v>
      </c>
      <c r="V81">
        <f>Financeiro!V81+Complemento!W81</f>
        <v>0</v>
      </c>
      <c r="W81">
        <f>Financeiro!W81+Complemento!X81</f>
        <v>0</v>
      </c>
      <c r="X81">
        <f>Financeiro!X81+Complemento!Y81</f>
        <v>0</v>
      </c>
      <c r="Y81">
        <f>Financeiro!Y81+Complemento!Z81</f>
        <v>0</v>
      </c>
      <c r="Z81">
        <f>Financeiro!Z81+Complemento!AA81</f>
        <v>0</v>
      </c>
      <c r="AA81">
        <f>Financeiro!AA81+Complemento!AB81</f>
        <v>0</v>
      </c>
      <c r="AB81" s="1">
        <f t="shared" si="1"/>
        <v>1242.1199999999997</v>
      </c>
    </row>
    <row r="82" spans="1:28" x14ac:dyDescent="0.25">
      <c r="A82" t="s">
        <v>80</v>
      </c>
      <c r="B82">
        <f>Financeiro!B82+Complemento!C82</f>
        <v>0</v>
      </c>
      <c r="C82">
        <f>Financeiro!C82+Complemento!D82</f>
        <v>0</v>
      </c>
      <c r="D82">
        <f>Financeiro!D82+Complemento!E82</f>
        <v>0</v>
      </c>
      <c r="E82">
        <f>Financeiro!E82+Complemento!F82</f>
        <v>0</v>
      </c>
      <c r="F82">
        <f>Financeiro!F82+Complemento!G82</f>
        <v>0</v>
      </c>
      <c r="G82">
        <f>Financeiro!G82+Complemento!H82</f>
        <v>0</v>
      </c>
      <c r="H82">
        <f>Financeiro!H82+Complemento!I82</f>
        <v>0</v>
      </c>
      <c r="I82">
        <f>Financeiro!I82+Complemento!J82</f>
        <v>0</v>
      </c>
      <c r="J82">
        <f>Financeiro!J82+Complemento!K82</f>
        <v>0</v>
      </c>
      <c r="K82">
        <f>Financeiro!K82+Complemento!L82</f>
        <v>0</v>
      </c>
      <c r="L82">
        <f>Financeiro!L82+Complemento!M82</f>
        <v>0</v>
      </c>
      <c r="M82">
        <f>Financeiro!M82+Complemento!N82</f>
        <v>0</v>
      </c>
      <c r="N82">
        <f>Financeiro!N82+Complemento!O82</f>
        <v>0</v>
      </c>
      <c r="O82">
        <f>Financeiro!O82+Complemento!P82</f>
        <v>0</v>
      </c>
      <c r="P82">
        <f>Financeiro!P82+Complemento!Q82</f>
        <v>3603</v>
      </c>
      <c r="Q82">
        <f>Financeiro!Q82+Complemento!R82</f>
        <v>0</v>
      </c>
      <c r="R82">
        <f>Financeiro!R82+Complemento!S82</f>
        <v>0</v>
      </c>
      <c r="S82">
        <f>Financeiro!S82+Complemento!T82</f>
        <v>0</v>
      </c>
      <c r="T82">
        <f>Financeiro!T82+Complemento!U82</f>
        <v>0</v>
      </c>
      <c r="U82">
        <f>Financeiro!U82+Complemento!V82</f>
        <v>0</v>
      </c>
      <c r="V82">
        <f>Financeiro!V82+Complemento!W82</f>
        <v>0</v>
      </c>
      <c r="W82">
        <f>Financeiro!W82+Complemento!X82</f>
        <v>0</v>
      </c>
      <c r="X82">
        <f>Financeiro!X82+Complemento!Y82</f>
        <v>0</v>
      </c>
      <c r="Y82">
        <f>Financeiro!Y82+Complemento!Z82</f>
        <v>0</v>
      </c>
      <c r="Z82">
        <f>Financeiro!Z82+Complemento!AA82</f>
        <v>0</v>
      </c>
      <c r="AA82">
        <f>Financeiro!AA82+Complemento!AB82</f>
        <v>0</v>
      </c>
      <c r="AB82" s="1">
        <f t="shared" si="1"/>
        <v>3603</v>
      </c>
    </row>
    <row r="83" spans="1:28" x14ac:dyDescent="0.25">
      <c r="A83" t="s">
        <v>81</v>
      </c>
      <c r="B83">
        <f>Financeiro!B83+Complemento!C83</f>
        <v>0</v>
      </c>
      <c r="C83">
        <f>Financeiro!C83+Complemento!D83</f>
        <v>0</v>
      </c>
      <c r="D83">
        <f>Financeiro!D83+Complemento!E83</f>
        <v>0</v>
      </c>
      <c r="E83">
        <f>Financeiro!E83+Complemento!F83</f>
        <v>0</v>
      </c>
      <c r="F83">
        <f>Financeiro!F83+Complemento!G83</f>
        <v>0</v>
      </c>
      <c r="G83">
        <f>Financeiro!G83+Complemento!H83</f>
        <v>0</v>
      </c>
      <c r="H83">
        <f>Financeiro!H83+Complemento!I83</f>
        <v>0</v>
      </c>
      <c r="I83">
        <f>Financeiro!I83+Complemento!J83</f>
        <v>0</v>
      </c>
      <c r="J83">
        <f>Financeiro!J83+Complemento!K83</f>
        <v>0</v>
      </c>
      <c r="K83">
        <f>Financeiro!K83+Complemento!L83</f>
        <v>0</v>
      </c>
      <c r="L83">
        <f>Financeiro!L83+Complemento!M83</f>
        <v>0</v>
      </c>
      <c r="M83">
        <f>Financeiro!M83+Complemento!N83</f>
        <v>0</v>
      </c>
      <c r="N83">
        <f>Financeiro!N83+Complemento!O83</f>
        <v>0</v>
      </c>
      <c r="O83">
        <f>Financeiro!O83+Complemento!P83</f>
        <v>0</v>
      </c>
      <c r="P83">
        <f>Financeiro!P83+Complemento!Q83</f>
        <v>4343.6000000000004</v>
      </c>
      <c r="Q83">
        <f>Financeiro!Q83+Complemento!R83</f>
        <v>0</v>
      </c>
      <c r="R83">
        <f>Financeiro!R83+Complemento!S83</f>
        <v>0</v>
      </c>
      <c r="S83">
        <f>Financeiro!S83+Complemento!T83</f>
        <v>0</v>
      </c>
      <c r="T83">
        <f>Financeiro!T83+Complemento!U83</f>
        <v>0</v>
      </c>
      <c r="U83">
        <f>Financeiro!U83+Complemento!V83</f>
        <v>0</v>
      </c>
      <c r="V83">
        <f>Financeiro!V83+Complemento!W83</f>
        <v>0</v>
      </c>
      <c r="W83">
        <f>Financeiro!W83+Complemento!X83</f>
        <v>0</v>
      </c>
      <c r="X83">
        <f>Financeiro!X83+Complemento!Y83</f>
        <v>0</v>
      </c>
      <c r="Y83">
        <f>Financeiro!Y83+Complemento!Z83</f>
        <v>0</v>
      </c>
      <c r="Z83">
        <f>Financeiro!Z83+Complemento!AA83</f>
        <v>0</v>
      </c>
      <c r="AA83">
        <f>Financeiro!AA83+Complemento!AB83</f>
        <v>0</v>
      </c>
      <c r="AB83" s="1">
        <f t="shared" si="1"/>
        <v>4343.6000000000004</v>
      </c>
    </row>
    <row r="84" spans="1:28" x14ac:dyDescent="0.25">
      <c r="A84" t="s">
        <v>82</v>
      </c>
      <c r="B84">
        <f>Financeiro!B84+Complemento!C84</f>
        <v>0</v>
      </c>
      <c r="C84">
        <f>Financeiro!C84+Complemento!D84</f>
        <v>0</v>
      </c>
      <c r="D84">
        <f>Financeiro!D84+Complemento!E84</f>
        <v>0</v>
      </c>
      <c r="E84">
        <f>Financeiro!E84+Complemento!F84</f>
        <v>0</v>
      </c>
      <c r="F84">
        <f>Financeiro!F84+Complemento!G84</f>
        <v>0</v>
      </c>
      <c r="G84">
        <f>Financeiro!G84+Complemento!H84</f>
        <v>0</v>
      </c>
      <c r="H84">
        <f>Financeiro!H84+Complemento!I84</f>
        <v>0</v>
      </c>
      <c r="I84">
        <f>Financeiro!I84+Complemento!J84</f>
        <v>0</v>
      </c>
      <c r="J84">
        <f>Financeiro!J84+Complemento!K84</f>
        <v>0</v>
      </c>
      <c r="K84">
        <f>Financeiro!K84+Complemento!L84</f>
        <v>0</v>
      </c>
      <c r="L84">
        <f>Financeiro!L84+Complemento!M84</f>
        <v>0</v>
      </c>
      <c r="M84">
        <f>Financeiro!M84+Complemento!N84</f>
        <v>0</v>
      </c>
      <c r="N84">
        <f>Financeiro!N84+Complemento!O84</f>
        <v>0</v>
      </c>
      <c r="O84">
        <f>Financeiro!O84+Complemento!P84</f>
        <v>0</v>
      </c>
      <c r="P84">
        <f>Financeiro!P84+Complemento!Q84</f>
        <v>729.24</v>
      </c>
      <c r="Q84">
        <f>Financeiro!Q84+Complemento!R84</f>
        <v>0</v>
      </c>
      <c r="R84">
        <f>Financeiro!R84+Complemento!S84</f>
        <v>0</v>
      </c>
      <c r="S84">
        <f>Financeiro!S84+Complemento!T84</f>
        <v>0</v>
      </c>
      <c r="T84">
        <f>Financeiro!T84+Complemento!U84</f>
        <v>0</v>
      </c>
      <c r="U84">
        <f>Financeiro!U84+Complemento!V84</f>
        <v>0</v>
      </c>
      <c r="V84">
        <f>Financeiro!V84+Complemento!W84</f>
        <v>0</v>
      </c>
      <c r="W84">
        <f>Financeiro!W84+Complemento!X84</f>
        <v>0</v>
      </c>
      <c r="X84">
        <f>Financeiro!X84+Complemento!Y84</f>
        <v>0</v>
      </c>
      <c r="Y84">
        <f>Financeiro!Y84+Complemento!Z84</f>
        <v>0</v>
      </c>
      <c r="Z84">
        <f>Financeiro!Z84+Complemento!AA84</f>
        <v>0</v>
      </c>
      <c r="AA84">
        <f>Financeiro!AA84+Complemento!AB84</f>
        <v>0</v>
      </c>
      <c r="AB84" s="1">
        <f t="shared" si="1"/>
        <v>729.24</v>
      </c>
    </row>
    <row r="85" spans="1:28" x14ac:dyDescent="0.25">
      <c r="A85" t="s">
        <v>162</v>
      </c>
      <c r="B85">
        <f>Financeiro!B85+Complemento!C85</f>
        <v>0</v>
      </c>
      <c r="C85">
        <f>Financeiro!C85+Complemento!D85</f>
        <v>8795.52</v>
      </c>
      <c r="D85">
        <f>Financeiro!D85+Complemento!E85</f>
        <v>0</v>
      </c>
      <c r="E85">
        <f>Financeiro!E85+Complemento!F85</f>
        <v>8795.52</v>
      </c>
      <c r="F85">
        <f>Financeiro!F85+Complemento!G85</f>
        <v>0</v>
      </c>
      <c r="G85">
        <f>Financeiro!G85+Complemento!H85</f>
        <v>0</v>
      </c>
      <c r="H85">
        <f>Financeiro!H85+Complemento!I85</f>
        <v>0</v>
      </c>
      <c r="I85">
        <f>Financeiro!I85+Complemento!J85</f>
        <v>0</v>
      </c>
      <c r="J85">
        <f>Financeiro!J85+Complemento!K85</f>
        <v>0</v>
      </c>
      <c r="K85">
        <f>Financeiro!K85+Complemento!L85</f>
        <v>0</v>
      </c>
      <c r="L85">
        <f>Financeiro!L85+Complemento!M85</f>
        <v>0</v>
      </c>
      <c r="M85">
        <f>Financeiro!M85+Complemento!N85</f>
        <v>0</v>
      </c>
      <c r="N85">
        <f>Financeiro!N85+Complemento!O85</f>
        <v>0</v>
      </c>
      <c r="O85">
        <f>Financeiro!O85+Complemento!P85</f>
        <v>0</v>
      </c>
      <c r="P85">
        <f>Financeiro!P85+Complemento!Q85</f>
        <v>15432.56</v>
      </c>
      <c r="Q85">
        <f>Financeiro!Q85+Complemento!R85</f>
        <v>0</v>
      </c>
      <c r="R85">
        <f>Financeiro!R85+Complemento!S85</f>
        <v>0</v>
      </c>
      <c r="S85">
        <f>Financeiro!S85+Complemento!T85</f>
        <v>0</v>
      </c>
      <c r="T85">
        <f>Financeiro!T85+Complemento!U85</f>
        <v>0</v>
      </c>
      <c r="U85">
        <f>Financeiro!U85+Complemento!V85</f>
        <v>0</v>
      </c>
      <c r="V85">
        <f>Financeiro!V85+Complemento!W85</f>
        <v>2198.88</v>
      </c>
      <c r="W85">
        <f>Financeiro!W85+Complemento!X85</f>
        <v>0</v>
      </c>
      <c r="X85">
        <f>Financeiro!X85+Complemento!Y85</f>
        <v>0</v>
      </c>
      <c r="Y85">
        <f>Financeiro!Y85+Complemento!Z85</f>
        <v>0</v>
      </c>
      <c r="Z85">
        <f>Financeiro!Z85+Complemento!AA85</f>
        <v>0</v>
      </c>
      <c r="AA85">
        <f>Financeiro!AA85+Complemento!AB85</f>
        <v>0</v>
      </c>
      <c r="AB85" s="1">
        <f t="shared" si="1"/>
        <v>35222.479999999996</v>
      </c>
    </row>
    <row r="86" spans="1:28" x14ac:dyDescent="0.25">
      <c r="A86" t="s">
        <v>83</v>
      </c>
      <c r="B86">
        <f>Financeiro!B86+Complemento!C86</f>
        <v>0</v>
      </c>
      <c r="C86">
        <f>Financeiro!C86+Complemento!D86</f>
        <v>0</v>
      </c>
      <c r="D86">
        <f>Financeiro!D86+Complemento!E86</f>
        <v>0</v>
      </c>
      <c r="E86">
        <f>Financeiro!E86+Complemento!F86</f>
        <v>7716.97</v>
      </c>
      <c r="F86">
        <f>Financeiro!F86+Complemento!G86</f>
        <v>0</v>
      </c>
      <c r="G86">
        <f>Financeiro!G86+Complemento!H86</f>
        <v>0</v>
      </c>
      <c r="H86">
        <f>Financeiro!H86+Complemento!I86</f>
        <v>0</v>
      </c>
      <c r="I86">
        <f>Financeiro!I86+Complemento!J86</f>
        <v>0</v>
      </c>
      <c r="J86">
        <f>Financeiro!J86+Complemento!K86</f>
        <v>0</v>
      </c>
      <c r="K86">
        <f>Financeiro!K86+Complemento!L86</f>
        <v>0</v>
      </c>
      <c r="L86">
        <f>Financeiro!L86+Complemento!M86</f>
        <v>0</v>
      </c>
      <c r="M86">
        <f>Financeiro!M86+Complemento!N86</f>
        <v>0</v>
      </c>
      <c r="N86">
        <f>Financeiro!N86+Complemento!O86</f>
        <v>0</v>
      </c>
      <c r="O86">
        <f>Financeiro!O86+Complemento!P86</f>
        <v>0</v>
      </c>
      <c r="P86">
        <f>Financeiro!P86+Complemento!Q86</f>
        <v>0</v>
      </c>
      <c r="Q86">
        <f>Financeiro!Q86+Complemento!R86</f>
        <v>0</v>
      </c>
      <c r="R86">
        <f>Financeiro!R86+Complemento!S86</f>
        <v>0</v>
      </c>
      <c r="S86">
        <f>Financeiro!S86+Complemento!T86</f>
        <v>0</v>
      </c>
      <c r="T86">
        <f>Financeiro!T86+Complemento!U86</f>
        <v>0</v>
      </c>
      <c r="U86">
        <f>Financeiro!U86+Complemento!V86</f>
        <v>0</v>
      </c>
      <c r="V86">
        <f>Financeiro!V86+Complemento!W86</f>
        <v>0</v>
      </c>
      <c r="W86">
        <f>Financeiro!W86+Complemento!X86</f>
        <v>0</v>
      </c>
      <c r="X86">
        <f>Financeiro!X86+Complemento!Y86</f>
        <v>0</v>
      </c>
      <c r="Y86">
        <f>Financeiro!Y86+Complemento!Z86</f>
        <v>0</v>
      </c>
      <c r="Z86">
        <f>Financeiro!Z86+Complemento!AA86</f>
        <v>0</v>
      </c>
      <c r="AA86">
        <f>Financeiro!AA86+Complemento!AB86</f>
        <v>0</v>
      </c>
      <c r="AB86" s="1">
        <f t="shared" si="1"/>
        <v>7716.97</v>
      </c>
    </row>
    <row r="87" spans="1:28" x14ac:dyDescent="0.25">
      <c r="A87" t="s">
        <v>84</v>
      </c>
      <c r="B87">
        <f>Financeiro!B87+Complemento!C87</f>
        <v>0</v>
      </c>
      <c r="C87">
        <f>Financeiro!C87+Complemento!D87</f>
        <v>0</v>
      </c>
      <c r="D87">
        <f>Financeiro!D87+Complemento!E87</f>
        <v>0</v>
      </c>
      <c r="E87">
        <f>Financeiro!E87+Complemento!F87</f>
        <v>3496.04</v>
      </c>
      <c r="F87">
        <f>Financeiro!F87+Complemento!G87</f>
        <v>0</v>
      </c>
      <c r="G87">
        <f>Financeiro!G87+Complemento!H87</f>
        <v>0</v>
      </c>
      <c r="H87">
        <f>Financeiro!H87+Complemento!I87</f>
        <v>0</v>
      </c>
      <c r="I87">
        <f>Financeiro!I87+Complemento!J87</f>
        <v>0</v>
      </c>
      <c r="J87">
        <f>Financeiro!J87+Complemento!K87</f>
        <v>0</v>
      </c>
      <c r="K87">
        <f>Financeiro!K87+Complemento!L87</f>
        <v>0</v>
      </c>
      <c r="L87">
        <f>Financeiro!L87+Complemento!M87</f>
        <v>0</v>
      </c>
      <c r="M87">
        <f>Financeiro!M87+Complemento!N87</f>
        <v>0</v>
      </c>
      <c r="N87">
        <f>Financeiro!N87+Complemento!O87</f>
        <v>0</v>
      </c>
      <c r="O87">
        <f>Financeiro!O87+Complemento!P87</f>
        <v>0</v>
      </c>
      <c r="P87">
        <f>Financeiro!P87+Complemento!Q87</f>
        <v>0</v>
      </c>
      <c r="Q87">
        <f>Financeiro!Q87+Complemento!R87</f>
        <v>0</v>
      </c>
      <c r="R87">
        <f>Financeiro!R87+Complemento!S87</f>
        <v>0</v>
      </c>
      <c r="S87">
        <f>Financeiro!S87+Complemento!T87</f>
        <v>0</v>
      </c>
      <c r="T87">
        <f>Financeiro!T87+Complemento!U87</f>
        <v>0</v>
      </c>
      <c r="U87">
        <f>Financeiro!U87+Complemento!V87</f>
        <v>0</v>
      </c>
      <c r="V87">
        <f>Financeiro!V87+Complemento!W87</f>
        <v>0</v>
      </c>
      <c r="W87">
        <f>Financeiro!W87+Complemento!X87</f>
        <v>0</v>
      </c>
      <c r="X87">
        <f>Financeiro!X87+Complemento!Y87</f>
        <v>0</v>
      </c>
      <c r="Y87">
        <f>Financeiro!Y87+Complemento!Z87</f>
        <v>0</v>
      </c>
      <c r="Z87">
        <f>Financeiro!Z87+Complemento!AA87</f>
        <v>0</v>
      </c>
      <c r="AA87">
        <f>Financeiro!AA87+Complemento!AB87</f>
        <v>0</v>
      </c>
      <c r="AB87" s="1">
        <f t="shared" si="1"/>
        <v>3496.04</v>
      </c>
    </row>
    <row r="88" spans="1:28" x14ac:dyDescent="0.25">
      <c r="A88" t="s">
        <v>85</v>
      </c>
      <c r="B88">
        <f>Financeiro!B88+Complemento!C88</f>
        <v>0</v>
      </c>
      <c r="C88">
        <f>Financeiro!C88+Complemento!D88</f>
        <v>0</v>
      </c>
      <c r="D88">
        <f>Financeiro!D88+Complemento!E88</f>
        <v>0</v>
      </c>
      <c r="E88">
        <f>Financeiro!E88+Complemento!F88</f>
        <v>2392.6799999999998</v>
      </c>
      <c r="F88">
        <f>Financeiro!F88+Complemento!G88</f>
        <v>0</v>
      </c>
      <c r="G88">
        <f>Financeiro!G88+Complemento!H88</f>
        <v>0</v>
      </c>
      <c r="H88">
        <f>Financeiro!H88+Complemento!I88</f>
        <v>0</v>
      </c>
      <c r="I88">
        <f>Financeiro!I88+Complemento!J88</f>
        <v>0</v>
      </c>
      <c r="J88">
        <f>Financeiro!J88+Complemento!K88</f>
        <v>2066.44</v>
      </c>
      <c r="K88">
        <f>Financeiro!K88+Complemento!L88</f>
        <v>0</v>
      </c>
      <c r="L88">
        <f>Financeiro!L88+Complemento!M88</f>
        <v>0</v>
      </c>
      <c r="M88">
        <f>Financeiro!M88+Complemento!N88</f>
        <v>0</v>
      </c>
      <c r="N88">
        <f>Financeiro!N88+Complemento!O88</f>
        <v>0</v>
      </c>
      <c r="O88">
        <f>Financeiro!O88+Complemento!P88</f>
        <v>0</v>
      </c>
      <c r="P88">
        <f>Financeiro!P88+Complemento!Q88</f>
        <v>0</v>
      </c>
      <c r="Q88">
        <f>Financeiro!Q88+Complemento!R88</f>
        <v>0</v>
      </c>
      <c r="R88">
        <f>Financeiro!R88+Complemento!S88</f>
        <v>0</v>
      </c>
      <c r="S88">
        <f>Financeiro!S88+Complemento!T88</f>
        <v>0</v>
      </c>
      <c r="T88">
        <f>Financeiro!T88+Complemento!U88</f>
        <v>0</v>
      </c>
      <c r="U88">
        <f>Financeiro!U88+Complemento!V88</f>
        <v>0</v>
      </c>
      <c r="V88">
        <f>Financeiro!V88+Complemento!W88</f>
        <v>0</v>
      </c>
      <c r="W88">
        <f>Financeiro!W88+Complemento!X88</f>
        <v>0</v>
      </c>
      <c r="X88">
        <f>Financeiro!X88+Complemento!Y88</f>
        <v>0</v>
      </c>
      <c r="Y88">
        <f>Financeiro!Y88+Complemento!Z88</f>
        <v>0</v>
      </c>
      <c r="Z88">
        <f>Financeiro!Z88+Complemento!AA88</f>
        <v>0</v>
      </c>
      <c r="AA88">
        <f>Financeiro!AA88+Complemento!AB88</f>
        <v>0</v>
      </c>
      <c r="AB88" s="1">
        <f t="shared" si="1"/>
        <v>4459.12</v>
      </c>
    </row>
    <row r="89" spans="1:28" x14ac:dyDescent="0.25">
      <c r="A89" t="s">
        <v>163</v>
      </c>
      <c r="B89">
        <f>Financeiro!B89+Complemento!C89</f>
        <v>0</v>
      </c>
      <c r="C89">
        <f>Financeiro!C89+Complemento!D89</f>
        <v>0</v>
      </c>
      <c r="D89">
        <f>Financeiro!D89+Complemento!E89</f>
        <v>0</v>
      </c>
      <c r="E89">
        <f>Financeiro!E89+Complemento!F89</f>
        <v>1544.8</v>
      </c>
      <c r="F89">
        <f>Financeiro!F89+Complemento!G89</f>
        <v>0</v>
      </c>
      <c r="G89">
        <f>Financeiro!G89+Complemento!H89</f>
        <v>0</v>
      </c>
      <c r="H89">
        <f>Financeiro!H89+Complemento!I89</f>
        <v>0</v>
      </c>
      <c r="I89">
        <f>Financeiro!I89+Complemento!J89</f>
        <v>0</v>
      </c>
      <c r="J89">
        <f>Financeiro!J89+Complemento!K89</f>
        <v>0</v>
      </c>
      <c r="K89">
        <f>Financeiro!K89+Complemento!L89</f>
        <v>0</v>
      </c>
      <c r="L89">
        <f>Financeiro!L89+Complemento!M89</f>
        <v>0</v>
      </c>
      <c r="M89">
        <f>Financeiro!M89+Complemento!N89</f>
        <v>0</v>
      </c>
      <c r="N89">
        <f>Financeiro!N89+Complemento!O89</f>
        <v>0</v>
      </c>
      <c r="O89">
        <f>Financeiro!O89+Complemento!P89</f>
        <v>0</v>
      </c>
      <c r="P89">
        <f>Financeiro!P89+Complemento!Q89</f>
        <v>0</v>
      </c>
      <c r="Q89">
        <f>Financeiro!Q89+Complemento!R89</f>
        <v>0</v>
      </c>
      <c r="R89">
        <f>Financeiro!R89+Complemento!S89</f>
        <v>0</v>
      </c>
      <c r="S89">
        <f>Financeiro!S89+Complemento!T89</f>
        <v>0</v>
      </c>
      <c r="T89">
        <f>Financeiro!T89+Complemento!U89</f>
        <v>0</v>
      </c>
      <c r="U89">
        <f>Financeiro!U89+Complemento!V89</f>
        <v>0</v>
      </c>
      <c r="V89">
        <f>Financeiro!V89+Complemento!W89</f>
        <v>0</v>
      </c>
      <c r="W89">
        <f>Financeiro!W89+Complemento!X89</f>
        <v>0</v>
      </c>
      <c r="X89">
        <f>Financeiro!X89+Complemento!Y89</f>
        <v>0</v>
      </c>
      <c r="Y89">
        <f>Financeiro!Y89+Complemento!Z89</f>
        <v>0</v>
      </c>
      <c r="Z89">
        <f>Financeiro!Z89+Complemento!AA89</f>
        <v>0</v>
      </c>
      <c r="AA89">
        <f>Financeiro!AA89+Complemento!AB89</f>
        <v>0</v>
      </c>
      <c r="AB89" s="1">
        <f t="shared" si="1"/>
        <v>1544.8</v>
      </c>
    </row>
    <row r="90" spans="1:28" x14ac:dyDescent="0.25">
      <c r="A90" t="s">
        <v>86</v>
      </c>
      <c r="B90">
        <f>Financeiro!B90+Complemento!C90</f>
        <v>0</v>
      </c>
      <c r="C90">
        <f>Financeiro!C90+Complemento!D90</f>
        <v>0</v>
      </c>
      <c r="D90">
        <f>Financeiro!D90+Complemento!E90</f>
        <v>0</v>
      </c>
      <c r="E90">
        <f>Financeiro!E90+Complemento!F90</f>
        <v>0</v>
      </c>
      <c r="F90">
        <f>Financeiro!F90+Complemento!G90</f>
        <v>0</v>
      </c>
      <c r="G90">
        <f>Financeiro!G90+Complemento!H90</f>
        <v>0</v>
      </c>
      <c r="H90">
        <f>Financeiro!H90+Complemento!I90</f>
        <v>0</v>
      </c>
      <c r="I90">
        <f>Financeiro!I90+Complemento!J90</f>
        <v>0</v>
      </c>
      <c r="J90">
        <f>Financeiro!J90+Complemento!K90</f>
        <v>0</v>
      </c>
      <c r="K90">
        <f>Financeiro!K90+Complemento!L90</f>
        <v>0</v>
      </c>
      <c r="L90">
        <f>Financeiro!L90+Complemento!M90</f>
        <v>0</v>
      </c>
      <c r="M90">
        <f>Financeiro!M90+Complemento!N90</f>
        <v>0</v>
      </c>
      <c r="N90">
        <f>Financeiro!N90+Complemento!O90</f>
        <v>0</v>
      </c>
      <c r="O90">
        <f>Financeiro!O90+Complemento!P90</f>
        <v>0</v>
      </c>
      <c r="P90">
        <f>Financeiro!P90+Complemento!Q90</f>
        <v>2554.92</v>
      </c>
      <c r="Q90">
        <f>Financeiro!Q90+Complemento!R90</f>
        <v>0</v>
      </c>
      <c r="R90">
        <f>Financeiro!R90+Complemento!S90</f>
        <v>0</v>
      </c>
      <c r="S90">
        <f>Financeiro!S90+Complemento!T90</f>
        <v>0</v>
      </c>
      <c r="T90">
        <f>Financeiro!T90+Complemento!U90</f>
        <v>0</v>
      </c>
      <c r="U90">
        <f>Financeiro!U90+Complemento!V90</f>
        <v>0</v>
      </c>
      <c r="V90">
        <f>Financeiro!V90+Complemento!W90</f>
        <v>0</v>
      </c>
      <c r="W90">
        <f>Financeiro!W90+Complemento!X90</f>
        <v>0</v>
      </c>
      <c r="X90">
        <f>Financeiro!X90+Complemento!Y90</f>
        <v>0</v>
      </c>
      <c r="Y90">
        <f>Financeiro!Y90+Complemento!Z90</f>
        <v>0</v>
      </c>
      <c r="Z90">
        <f>Financeiro!Z90+Complemento!AA90</f>
        <v>0</v>
      </c>
      <c r="AA90">
        <f>Financeiro!AA90+Complemento!AB90</f>
        <v>0</v>
      </c>
      <c r="AB90" s="1">
        <f t="shared" si="1"/>
        <v>2554.92</v>
      </c>
    </row>
    <row r="91" spans="1:28" x14ac:dyDescent="0.25">
      <c r="A91" t="s">
        <v>87</v>
      </c>
      <c r="B91">
        <f>Financeiro!B91+Complemento!C91</f>
        <v>0</v>
      </c>
      <c r="C91">
        <f>Financeiro!C91+Complemento!D91</f>
        <v>0</v>
      </c>
      <c r="D91">
        <f>Financeiro!D91+Complemento!E91</f>
        <v>0</v>
      </c>
      <c r="E91">
        <f>Financeiro!E91+Complemento!F91</f>
        <v>0</v>
      </c>
      <c r="F91">
        <f>Financeiro!F91+Complemento!G91</f>
        <v>0</v>
      </c>
      <c r="G91">
        <f>Financeiro!G91+Complemento!H91</f>
        <v>0</v>
      </c>
      <c r="H91">
        <f>Financeiro!H91+Complemento!I91</f>
        <v>0</v>
      </c>
      <c r="I91">
        <f>Financeiro!I91+Complemento!J91</f>
        <v>0</v>
      </c>
      <c r="J91">
        <f>Financeiro!J91+Complemento!K91</f>
        <v>0</v>
      </c>
      <c r="K91">
        <f>Financeiro!K91+Complemento!L91</f>
        <v>0</v>
      </c>
      <c r="L91">
        <f>Financeiro!L91+Complemento!M91</f>
        <v>0</v>
      </c>
      <c r="M91">
        <f>Financeiro!M91+Complemento!N91</f>
        <v>0</v>
      </c>
      <c r="N91">
        <f>Financeiro!N91+Complemento!O91</f>
        <v>0</v>
      </c>
      <c r="O91">
        <f>Financeiro!O91+Complemento!P91</f>
        <v>0</v>
      </c>
      <c r="P91">
        <f>Financeiro!P91+Complemento!Q91</f>
        <v>0</v>
      </c>
      <c r="Q91">
        <f>Financeiro!Q91+Complemento!R91</f>
        <v>0</v>
      </c>
      <c r="R91">
        <f>Financeiro!R91+Complemento!S91</f>
        <v>0</v>
      </c>
      <c r="S91">
        <f>Financeiro!S91+Complemento!T91</f>
        <v>0</v>
      </c>
      <c r="T91">
        <f>Financeiro!T91+Complemento!U91</f>
        <v>0</v>
      </c>
      <c r="U91">
        <f>Financeiro!U91+Complemento!V91</f>
        <v>0</v>
      </c>
      <c r="V91">
        <f>Financeiro!V91+Complemento!W91</f>
        <v>0</v>
      </c>
      <c r="W91">
        <f>Financeiro!W91+Complemento!X91</f>
        <v>0</v>
      </c>
      <c r="X91">
        <f>Financeiro!X91+Complemento!Y91</f>
        <v>0</v>
      </c>
      <c r="Y91">
        <f>Financeiro!Y91+Complemento!Z91</f>
        <v>1097.07</v>
      </c>
      <c r="Z91">
        <f>Financeiro!Z91+Complemento!AA91</f>
        <v>0</v>
      </c>
      <c r="AA91">
        <f>Financeiro!AA91+Complemento!AB91</f>
        <v>0</v>
      </c>
      <c r="AB91" s="1">
        <f t="shared" si="1"/>
        <v>1097.07</v>
      </c>
    </row>
    <row r="92" spans="1:28" x14ac:dyDescent="0.25">
      <c r="A92" t="s">
        <v>88</v>
      </c>
      <c r="B92">
        <f>Financeiro!B92+Complemento!C92</f>
        <v>0</v>
      </c>
      <c r="C92">
        <f>Financeiro!C92+Complemento!D92</f>
        <v>0</v>
      </c>
      <c r="D92">
        <f>Financeiro!D92+Complemento!E92</f>
        <v>0</v>
      </c>
      <c r="E92">
        <f>Financeiro!E92+Complemento!F92</f>
        <v>0</v>
      </c>
      <c r="F92">
        <f>Financeiro!F92+Complemento!G92</f>
        <v>0</v>
      </c>
      <c r="G92">
        <f>Financeiro!G92+Complemento!H92</f>
        <v>0</v>
      </c>
      <c r="H92">
        <f>Financeiro!H92+Complemento!I92</f>
        <v>0</v>
      </c>
      <c r="I92">
        <f>Financeiro!I92+Complemento!J92</f>
        <v>0</v>
      </c>
      <c r="J92">
        <f>Financeiro!J92+Complemento!K92</f>
        <v>0</v>
      </c>
      <c r="K92">
        <f>Financeiro!K92+Complemento!L92</f>
        <v>0</v>
      </c>
      <c r="L92">
        <f>Financeiro!L92+Complemento!M92</f>
        <v>0</v>
      </c>
      <c r="M92">
        <f>Financeiro!M92+Complemento!N92</f>
        <v>0</v>
      </c>
      <c r="N92">
        <f>Financeiro!N92+Complemento!O92</f>
        <v>0</v>
      </c>
      <c r="O92">
        <f>Financeiro!O92+Complemento!P92</f>
        <v>0</v>
      </c>
      <c r="P92">
        <f>Financeiro!P92+Complemento!Q92</f>
        <v>9646.2000000000007</v>
      </c>
      <c r="Q92">
        <f>Financeiro!Q92+Complemento!R92</f>
        <v>0</v>
      </c>
      <c r="R92">
        <f>Financeiro!R92+Complemento!S92</f>
        <v>0</v>
      </c>
      <c r="S92">
        <f>Financeiro!S92+Complemento!T92</f>
        <v>0</v>
      </c>
      <c r="T92">
        <f>Financeiro!T92+Complemento!U92</f>
        <v>0</v>
      </c>
      <c r="U92">
        <f>Financeiro!U92+Complemento!V92</f>
        <v>0</v>
      </c>
      <c r="V92">
        <f>Financeiro!V92+Complemento!W92</f>
        <v>0</v>
      </c>
      <c r="W92">
        <f>Financeiro!W92+Complemento!X92</f>
        <v>0</v>
      </c>
      <c r="X92">
        <f>Financeiro!X92+Complemento!Y92</f>
        <v>0</v>
      </c>
      <c r="Y92">
        <f>Financeiro!Y92+Complemento!Z92</f>
        <v>1692.3</v>
      </c>
      <c r="Z92">
        <f>Financeiro!Z92+Complemento!AA92</f>
        <v>0</v>
      </c>
      <c r="AA92">
        <f>Financeiro!AA92+Complemento!AB92</f>
        <v>0</v>
      </c>
      <c r="AB92" s="1">
        <f t="shared" si="1"/>
        <v>11338.5</v>
      </c>
    </row>
    <row r="93" spans="1:28" x14ac:dyDescent="0.25">
      <c r="A93" t="s">
        <v>89</v>
      </c>
      <c r="B93">
        <f>Financeiro!B93+Complemento!C93</f>
        <v>0</v>
      </c>
      <c r="C93">
        <f>Financeiro!C93+Complemento!D93</f>
        <v>0</v>
      </c>
      <c r="D93">
        <f>Financeiro!D93+Complemento!E93</f>
        <v>0</v>
      </c>
      <c r="E93">
        <f>Financeiro!E93+Complemento!F93</f>
        <v>0</v>
      </c>
      <c r="F93">
        <f>Financeiro!F93+Complemento!G93</f>
        <v>0</v>
      </c>
      <c r="G93">
        <f>Financeiro!G93+Complemento!H93</f>
        <v>0</v>
      </c>
      <c r="H93">
        <f>Financeiro!H93+Complemento!I93</f>
        <v>0</v>
      </c>
      <c r="I93">
        <f>Financeiro!I93+Complemento!J93</f>
        <v>0</v>
      </c>
      <c r="J93">
        <f>Financeiro!J93+Complemento!K93</f>
        <v>1878.2</v>
      </c>
      <c r="K93">
        <f>Financeiro!K93+Complemento!L93</f>
        <v>0</v>
      </c>
      <c r="L93">
        <f>Financeiro!L93+Complemento!M93</f>
        <v>0</v>
      </c>
      <c r="M93">
        <f>Financeiro!M93+Complemento!N93</f>
        <v>0</v>
      </c>
      <c r="N93">
        <f>Financeiro!N93+Complemento!O93</f>
        <v>0</v>
      </c>
      <c r="O93">
        <f>Financeiro!O93+Complemento!P93</f>
        <v>0</v>
      </c>
      <c r="P93">
        <f>Financeiro!P93+Complemento!Q93</f>
        <v>0</v>
      </c>
      <c r="Q93">
        <f>Financeiro!Q93+Complemento!R93</f>
        <v>0</v>
      </c>
      <c r="R93">
        <f>Financeiro!R93+Complemento!S93</f>
        <v>0</v>
      </c>
      <c r="S93">
        <f>Financeiro!S93+Complemento!T93</f>
        <v>0</v>
      </c>
      <c r="T93">
        <f>Financeiro!T93+Complemento!U93</f>
        <v>0</v>
      </c>
      <c r="U93">
        <f>Financeiro!U93+Complemento!V93</f>
        <v>0</v>
      </c>
      <c r="V93">
        <f>Financeiro!V93+Complemento!W93</f>
        <v>0</v>
      </c>
      <c r="W93">
        <f>Financeiro!W93+Complemento!X93</f>
        <v>0</v>
      </c>
      <c r="X93">
        <f>Financeiro!X93+Complemento!Y93</f>
        <v>0</v>
      </c>
      <c r="Y93">
        <f>Financeiro!Y93+Complemento!Z93</f>
        <v>0</v>
      </c>
      <c r="Z93">
        <f>Financeiro!Z93+Complemento!AA93</f>
        <v>0</v>
      </c>
      <c r="AA93">
        <f>Financeiro!AA93+Complemento!AB93</f>
        <v>0</v>
      </c>
      <c r="AB93" s="1">
        <f t="shared" si="1"/>
        <v>1878.2</v>
      </c>
    </row>
    <row r="94" spans="1:28" x14ac:dyDescent="0.25">
      <c r="A94" t="s">
        <v>90</v>
      </c>
      <c r="B94">
        <f>Financeiro!B94+Complemento!C94</f>
        <v>0</v>
      </c>
      <c r="C94">
        <f>Financeiro!C94+Complemento!D94</f>
        <v>0</v>
      </c>
      <c r="D94">
        <f>Financeiro!D94+Complemento!E94</f>
        <v>0</v>
      </c>
      <c r="E94">
        <f>Financeiro!E94+Complemento!F94</f>
        <v>1279.68</v>
      </c>
      <c r="F94">
        <f>Financeiro!F94+Complemento!G94</f>
        <v>0</v>
      </c>
      <c r="G94">
        <f>Financeiro!G94+Complemento!H94</f>
        <v>0</v>
      </c>
      <c r="H94">
        <f>Financeiro!H94+Complemento!I94</f>
        <v>0</v>
      </c>
      <c r="I94">
        <f>Financeiro!I94+Complemento!J94</f>
        <v>0</v>
      </c>
      <c r="J94">
        <f>Financeiro!J94+Complemento!K94</f>
        <v>0</v>
      </c>
      <c r="K94">
        <f>Financeiro!K94+Complemento!L94</f>
        <v>0</v>
      </c>
      <c r="L94">
        <f>Financeiro!L94+Complemento!M94</f>
        <v>0</v>
      </c>
      <c r="M94">
        <f>Financeiro!M94+Complemento!N94</f>
        <v>0</v>
      </c>
      <c r="N94">
        <f>Financeiro!N94+Complemento!O94</f>
        <v>0</v>
      </c>
      <c r="O94">
        <f>Financeiro!O94+Complemento!P94</f>
        <v>0</v>
      </c>
      <c r="P94">
        <f>Financeiro!P94+Complemento!Q94</f>
        <v>0</v>
      </c>
      <c r="Q94">
        <f>Financeiro!Q94+Complemento!R94</f>
        <v>0</v>
      </c>
      <c r="R94">
        <f>Financeiro!R94+Complemento!S94</f>
        <v>0</v>
      </c>
      <c r="S94">
        <f>Financeiro!S94+Complemento!T94</f>
        <v>0</v>
      </c>
      <c r="T94">
        <f>Financeiro!T94+Complemento!U94</f>
        <v>0</v>
      </c>
      <c r="U94">
        <f>Financeiro!U94+Complemento!V94</f>
        <v>0</v>
      </c>
      <c r="V94">
        <f>Financeiro!V94+Complemento!W94</f>
        <v>0</v>
      </c>
      <c r="W94">
        <f>Financeiro!W94+Complemento!X94</f>
        <v>0</v>
      </c>
      <c r="X94">
        <f>Financeiro!X94+Complemento!Y94</f>
        <v>0</v>
      </c>
      <c r="Y94">
        <f>Financeiro!Y94+Complemento!Z94</f>
        <v>0</v>
      </c>
      <c r="Z94">
        <f>Financeiro!Z94+Complemento!AA94</f>
        <v>0</v>
      </c>
      <c r="AA94">
        <f>Financeiro!AA94+Complemento!AB94</f>
        <v>0</v>
      </c>
      <c r="AB94" s="1">
        <f t="shared" si="1"/>
        <v>1279.68</v>
      </c>
    </row>
    <row r="95" spans="1:28" x14ac:dyDescent="0.25">
      <c r="A95" t="s">
        <v>91</v>
      </c>
      <c r="B95">
        <f>Financeiro!B95+Complemento!C95</f>
        <v>0</v>
      </c>
      <c r="C95">
        <f>Financeiro!C95+Complemento!D95</f>
        <v>0</v>
      </c>
      <c r="D95">
        <f>Financeiro!D95+Complemento!E95</f>
        <v>0</v>
      </c>
      <c r="E95">
        <f>Financeiro!E95+Complemento!F95</f>
        <v>5560.13</v>
      </c>
      <c r="F95">
        <f>Financeiro!F95+Complemento!G95</f>
        <v>0</v>
      </c>
      <c r="G95">
        <f>Financeiro!G95+Complemento!H95</f>
        <v>0</v>
      </c>
      <c r="H95">
        <f>Financeiro!H95+Complemento!I95</f>
        <v>0</v>
      </c>
      <c r="I95">
        <f>Financeiro!I95+Complemento!J95</f>
        <v>0</v>
      </c>
      <c r="J95">
        <f>Financeiro!J95+Complemento!K95</f>
        <v>8143.58</v>
      </c>
      <c r="K95">
        <f>Financeiro!K95+Complemento!L95</f>
        <v>0</v>
      </c>
      <c r="L95">
        <f>Financeiro!L95+Complemento!M95</f>
        <v>0</v>
      </c>
      <c r="M95">
        <f>Financeiro!M95+Complemento!N95</f>
        <v>0</v>
      </c>
      <c r="N95">
        <f>Financeiro!N95+Complemento!O95</f>
        <v>0</v>
      </c>
      <c r="O95">
        <f>Financeiro!O95+Complemento!P95</f>
        <v>0</v>
      </c>
      <c r="P95">
        <f>Financeiro!P95+Complemento!Q95</f>
        <v>4169.2</v>
      </c>
      <c r="Q95">
        <f>Financeiro!Q95+Complemento!R95</f>
        <v>0</v>
      </c>
      <c r="R95">
        <f>Financeiro!R95+Complemento!S95</f>
        <v>0</v>
      </c>
      <c r="S95">
        <f>Financeiro!S95+Complemento!T95</f>
        <v>0</v>
      </c>
      <c r="T95">
        <f>Financeiro!T95+Complemento!U95</f>
        <v>0</v>
      </c>
      <c r="U95">
        <f>Financeiro!U95+Complemento!V95</f>
        <v>0</v>
      </c>
      <c r="V95">
        <f>Financeiro!V95+Complemento!W95</f>
        <v>0</v>
      </c>
      <c r="W95">
        <f>Financeiro!W95+Complemento!X95</f>
        <v>0</v>
      </c>
      <c r="X95">
        <f>Financeiro!X95+Complemento!Y95</f>
        <v>0</v>
      </c>
      <c r="Y95">
        <f>Financeiro!Y95+Complemento!Z95</f>
        <v>0</v>
      </c>
      <c r="Z95">
        <f>Financeiro!Z95+Complemento!AA95</f>
        <v>0</v>
      </c>
      <c r="AA95">
        <f>Financeiro!AA95+Complemento!AB95</f>
        <v>0</v>
      </c>
      <c r="AB95" s="1">
        <f t="shared" si="1"/>
        <v>17872.91</v>
      </c>
    </row>
    <row r="96" spans="1:28" x14ac:dyDescent="0.25">
      <c r="A96" t="s">
        <v>92</v>
      </c>
      <c r="B96">
        <f>Financeiro!B96+Complemento!C96</f>
        <v>0</v>
      </c>
      <c r="C96">
        <f>Financeiro!C96+Complemento!D96</f>
        <v>0</v>
      </c>
      <c r="D96">
        <f>Financeiro!D96+Complemento!E96</f>
        <v>0</v>
      </c>
      <c r="E96">
        <f>Financeiro!E96+Complemento!F96</f>
        <v>21305.07</v>
      </c>
      <c r="F96">
        <f>Financeiro!F96+Complemento!G96</f>
        <v>0</v>
      </c>
      <c r="G96">
        <f>Financeiro!G96+Complemento!H96</f>
        <v>0</v>
      </c>
      <c r="H96">
        <f>Financeiro!H96+Complemento!I96</f>
        <v>0</v>
      </c>
      <c r="I96">
        <f>Financeiro!I96+Complemento!J96</f>
        <v>0</v>
      </c>
      <c r="J96">
        <f>Financeiro!J96+Complemento!K96</f>
        <v>3440.4</v>
      </c>
      <c r="K96">
        <f>Financeiro!K96+Complemento!L96</f>
        <v>0</v>
      </c>
      <c r="L96">
        <f>Financeiro!L96+Complemento!M96</f>
        <v>0</v>
      </c>
      <c r="M96">
        <f>Financeiro!M96+Complemento!N96</f>
        <v>0</v>
      </c>
      <c r="N96">
        <f>Financeiro!N96+Complemento!O96</f>
        <v>0</v>
      </c>
      <c r="O96">
        <f>Financeiro!O96+Complemento!P96</f>
        <v>0</v>
      </c>
      <c r="P96">
        <f>Financeiro!P96+Complemento!Q96</f>
        <v>3520.28</v>
      </c>
      <c r="Q96">
        <f>Financeiro!Q96+Complemento!R96</f>
        <v>0</v>
      </c>
      <c r="R96">
        <f>Financeiro!R96+Complemento!S96</f>
        <v>0</v>
      </c>
      <c r="S96">
        <f>Financeiro!S96+Complemento!T96</f>
        <v>0</v>
      </c>
      <c r="T96">
        <f>Financeiro!T96+Complemento!U96</f>
        <v>0</v>
      </c>
      <c r="U96">
        <f>Financeiro!U96+Complemento!V96</f>
        <v>0</v>
      </c>
      <c r="V96">
        <f>Financeiro!V96+Complemento!W96</f>
        <v>0</v>
      </c>
      <c r="W96">
        <f>Financeiro!W96+Complemento!X96</f>
        <v>0</v>
      </c>
      <c r="X96">
        <f>Financeiro!X96+Complemento!Y96</f>
        <v>0</v>
      </c>
      <c r="Y96">
        <f>Financeiro!Y96+Complemento!Z96</f>
        <v>0</v>
      </c>
      <c r="Z96">
        <f>Financeiro!Z96+Complemento!AA96</f>
        <v>0</v>
      </c>
      <c r="AA96">
        <f>Financeiro!AA96+Complemento!AB96</f>
        <v>0</v>
      </c>
      <c r="AB96" s="1">
        <f t="shared" si="1"/>
        <v>28265.75</v>
      </c>
    </row>
    <row r="97" spans="1:28" x14ac:dyDescent="0.25">
      <c r="A97" t="s">
        <v>93</v>
      </c>
      <c r="B97">
        <f>Financeiro!B97+Complemento!C97</f>
        <v>0</v>
      </c>
      <c r="C97">
        <f>Financeiro!C97+Complemento!D97</f>
        <v>0</v>
      </c>
      <c r="D97">
        <f>Financeiro!D97+Complemento!E97</f>
        <v>0</v>
      </c>
      <c r="E97">
        <f>Financeiro!E97+Complemento!F97</f>
        <v>0</v>
      </c>
      <c r="F97">
        <f>Financeiro!F97+Complemento!G97</f>
        <v>0</v>
      </c>
      <c r="G97">
        <f>Financeiro!G97+Complemento!H97</f>
        <v>0</v>
      </c>
      <c r="H97">
        <f>Financeiro!H97+Complemento!I97</f>
        <v>0</v>
      </c>
      <c r="I97">
        <f>Financeiro!I97+Complemento!J97</f>
        <v>0</v>
      </c>
      <c r="J97">
        <f>Financeiro!J97+Complemento!K97</f>
        <v>0</v>
      </c>
      <c r="K97">
        <f>Financeiro!K97+Complemento!L97</f>
        <v>0</v>
      </c>
      <c r="L97">
        <f>Financeiro!L97+Complemento!M97</f>
        <v>0</v>
      </c>
      <c r="M97">
        <f>Financeiro!M97+Complemento!N97</f>
        <v>0</v>
      </c>
      <c r="N97">
        <f>Financeiro!N97+Complemento!O97</f>
        <v>0</v>
      </c>
      <c r="O97">
        <f>Financeiro!O97+Complemento!P97</f>
        <v>0</v>
      </c>
      <c r="P97">
        <f>Financeiro!P97+Complemento!Q97</f>
        <v>1549.28</v>
      </c>
      <c r="Q97">
        <f>Financeiro!Q97+Complemento!R97</f>
        <v>0</v>
      </c>
      <c r="R97">
        <f>Financeiro!R97+Complemento!S97</f>
        <v>0</v>
      </c>
      <c r="S97">
        <f>Financeiro!S97+Complemento!T97</f>
        <v>0</v>
      </c>
      <c r="T97">
        <f>Financeiro!T97+Complemento!U97</f>
        <v>0</v>
      </c>
      <c r="U97">
        <f>Financeiro!U97+Complemento!V97</f>
        <v>0</v>
      </c>
      <c r="V97">
        <f>Financeiro!V97+Complemento!W97</f>
        <v>0</v>
      </c>
      <c r="W97">
        <f>Financeiro!W97+Complemento!X97</f>
        <v>0</v>
      </c>
      <c r="X97">
        <f>Financeiro!X97+Complemento!Y97</f>
        <v>0</v>
      </c>
      <c r="Y97">
        <f>Financeiro!Y97+Complemento!Z97</f>
        <v>0</v>
      </c>
      <c r="Z97">
        <f>Financeiro!Z97+Complemento!AA97</f>
        <v>0</v>
      </c>
      <c r="AA97">
        <f>Financeiro!AA97+Complemento!AB97</f>
        <v>0</v>
      </c>
      <c r="AB97" s="1">
        <f t="shared" si="1"/>
        <v>1549.28</v>
      </c>
    </row>
    <row r="98" spans="1:28" x14ac:dyDescent="0.25">
      <c r="A98" t="s">
        <v>94</v>
      </c>
      <c r="B98">
        <f>Financeiro!B98+Complemento!C98</f>
        <v>0</v>
      </c>
      <c r="C98">
        <f>Financeiro!C98+Complemento!D98</f>
        <v>0</v>
      </c>
      <c r="D98">
        <f>Financeiro!D98+Complemento!E98</f>
        <v>0</v>
      </c>
      <c r="E98">
        <f>Financeiro!E98+Complemento!F98</f>
        <v>0</v>
      </c>
      <c r="F98">
        <f>Financeiro!F98+Complemento!G98</f>
        <v>0</v>
      </c>
      <c r="G98">
        <f>Financeiro!G98+Complemento!H98</f>
        <v>0</v>
      </c>
      <c r="H98">
        <f>Financeiro!H98+Complemento!I98</f>
        <v>0</v>
      </c>
      <c r="I98">
        <f>Financeiro!I98+Complemento!J98</f>
        <v>0</v>
      </c>
      <c r="J98">
        <f>Financeiro!J98+Complemento!K98</f>
        <v>0</v>
      </c>
      <c r="K98">
        <f>Financeiro!K98+Complemento!L98</f>
        <v>0</v>
      </c>
      <c r="L98">
        <f>Financeiro!L98+Complemento!M98</f>
        <v>0</v>
      </c>
      <c r="M98">
        <f>Financeiro!M98+Complemento!N98</f>
        <v>0</v>
      </c>
      <c r="N98">
        <f>Financeiro!N98+Complemento!O98</f>
        <v>0</v>
      </c>
      <c r="O98">
        <f>Financeiro!O98+Complemento!P98</f>
        <v>1030.24</v>
      </c>
      <c r="P98">
        <f>Financeiro!P98+Complemento!Q98</f>
        <v>0</v>
      </c>
      <c r="Q98">
        <f>Financeiro!Q98+Complemento!R98</f>
        <v>0</v>
      </c>
      <c r="R98">
        <f>Financeiro!R98+Complemento!S98</f>
        <v>0</v>
      </c>
      <c r="S98">
        <f>Financeiro!S98+Complemento!T98</f>
        <v>0</v>
      </c>
      <c r="T98">
        <f>Financeiro!T98+Complemento!U98</f>
        <v>0</v>
      </c>
      <c r="U98">
        <f>Financeiro!U98+Complemento!V98</f>
        <v>0</v>
      </c>
      <c r="V98">
        <f>Financeiro!V98+Complemento!W98</f>
        <v>0</v>
      </c>
      <c r="W98">
        <f>Financeiro!W98+Complemento!X98</f>
        <v>257.56</v>
      </c>
      <c r="X98">
        <f>Financeiro!X98+Complemento!Y98</f>
        <v>0</v>
      </c>
      <c r="Y98">
        <f>Financeiro!Y98+Complemento!Z98</f>
        <v>0</v>
      </c>
      <c r="Z98">
        <f>Financeiro!Z98+Complemento!AA98</f>
        <v>0</v>
      </c>
      <c r="AA98">
        <f>Financeiro!AA98+Complemento!AB98</f>
        <v>0</v>
      </c>
      <c r="AB98" s="1">
        <f t="shared" si="1"/>
        <v>1287.8</v>
      </c>
    </row>
    <row r="99" spans="1:28" x14ac:dyDescent="0.25">
      <c r="A99" t="s">
        <v>95</v>
      </c>
      <c r="B99">
        <f>Financeiro!B99+Complemento!C99</f>
        <v>0</v>
      </c>
      <c r="C99">
        <f>Financeiro!C99+Complemento!D99</f>
        <v>0</v>
      </c>
      <c r="D99">
        <f>Financeiro!D99+Complemento!E99</f>
        <v>0</v>
      </c>
      <c r="E99">
        <f>Financeiro!E99+Complemento!F99</f>
        <v>0</v>
      </c>
      <c r="F99">
        <f>Financeiro!F99+Complemento!G99</f>
        <v>39816.839999999997</v>
      </c>
      <c r="G99">
        <f>Financeiro!G99+Complemento!H99</f>
        <v>0</v>
      </c>
      <c r="H99">
        <f>Financeiro!H99+Complemento!I99</f>
        <v>0</v>
      </c>
      <c r="I99">
        <f>Financeiro!I99+Complemento!J99</f>
        <v>0</v>
      </c>
      <c r="J99">
        <f>Financeiro!J99+Complemento!K99</f>
        <v>0</v>
      </c>
      <c r="K99">
        <f>Financeiro!K99+Complemento!L99</f>
        <v>0</v>
      </c>
      <c r="L99">
        <f>Financeiro!L99+Complemento!M99</f>
        <v>0</v>
      </c>
      <c r="M99">
        <f>Financeiro!M99+Complemento!N99</f>
        <v>0</v>
      </c>
      <c r="N99">
        <f>Financeiro!N99+Complemento!O99</f>
        <v>1869.44</v>
      </c>
      <c r="O99">
        <f>Financeiro!O99+Complemento!P99</f>
        <v>8777.4</v>
      </c>
      <c r="P99">
        <f>Financeiro!P99+Complemento!Q99</f>
        <v>0</v>
      </c>
      <c r="Q99">
        <f>Financeiro!Q99+Complemento!R99</f>
        <v>0</v>
      </c>
      <c r="R99">
        <f>Financeiro!R99+Complemento!S99</f>
        <v>0</v>
      </c>
      <c r="S99">
        <f>Financeiro!S99+Complemento!T99</f>
        <v>0</v>
      </c>
      <c r="T99">
        <f>Financeiro!T99+Complemento!U99</f>
        <v>0</v>
      </c>
      <c r="U99">
        <f>Financeiro!U99+Complemento!V99</f>
        <v>0</v>
      </c>
      <c r="V99">
        <f>Financeiro!V99+Complemento!W99</f>
        <v>0</v>
      </c>
      <c r="W99">
        <f>Financeiro!W99+Complemento!X99</f>
        <v>0</v>
      </c>
      <c r="X99">
        <f>Financeiro!X99+Complemento!Y99</f>
        <v>0</v>
      </c>
      <c r="Y99">
        <f>Financeiro!Y99+Complemento!Z99</f>
        <v>0</v>
      </c>
      <c r="Z99">
        <f>Financeiro!Z99+Complemento!AA99</f>
        <v>0</v>
      </c>
      <c r="AA99">
        <f>Financeiro!AA99+Complemento!AB99</f>
        <v>0</v>
      </c>
      <c r="AB99" s="1">
        <f t="shared" si="1"/>
        <v>50463.68</v>
      </c>
    </row>
    <row r="100" spans="1:28" x14ac:dyDescent="0.25">
      <c r="A100" t="s">
        <v>96</v>
      </c>
      <c r="B100">
        <f>Financeiro!B100+Complemento!C100</f>
        <v>0</v>
      </c>
      <c r="C100">
        <f>Financeiro!C100+Complemento!D100</f>
        <v>0</v>
      </c>
      <c r="D100">
        <f>Financeiro!D100+Complemento!E100</f>
        <v>0</v>
      </c>
      <c r="E100">
        <f>Financeiro!E100+Complemento!F100</f>
        <v>0</v>
      </c>
      <c r="F100">
        <f>Financeiro!F100+Complemento!G100</f>
        <v>0</v>
      </c>
      <c r="G100">
        <f>Financeiro!G100+Complemento!H100</f>
        <v>0</v>
      </c>
      <c r="H100">
        <f>Financeiro!H100+Complemento!I100</f>
        <v>0</v>
      </c>
      <c r="I100">
        <f>Financeiro!I100+Complemento!J100</f>
        <v>0</v>
      </c>
      <c r="J100">
        <f>Financeiro!J100+Complemento!K100</f>
        <v>0</v>
      </c>
      <c r="K100">
        <f>Financeiro!K100+Complemento!L100</f>
        <v>0</v>
      </c>
      <c r="L100">
        <f>Financeiro!L100+Complemento!M100</f>
        <v>0</v>
      </c>
      <c r="M100">
        <f>Financeiro!M100+Complemento!N100</f>
        <v>0</v>
      </c>
      <c r="N100">
        <f>Financeiro!N100+Complemento!O100</f>
        <v>0</v>
      </c>
      <c r="O100">
        <f>Financeiro!O100+Complemento!P100</f>
        <v>0</v>
      </c>
      <c r="P100">
        <f>Financeiro!P100+Complemento!Q100</f>
        <v>2028.08</v>
      </c>
      <c r="Q100">
        <f>Financeiro!Q100+Complemento!R100</f>
        <v>0</v>
      </c>
      <c r="R100">
        <f>Financeiro!R100+Complemento!S100</f>
        <v>0</v>
      </c>
      <c r="S100">
        <f>Financeiro!S100+Complemento!T100</f>
        <v>0</v>
      </c>
      <c r="T100">
        <f>Financeiro!T100+Complemento!U100</f>
        <v>0</v>
      </c>
      <c r="U100">
        <f>Financeiro!U100+Complemento!V100</f>
        <v>0</v>
      </c>
      <c r="V100">
        <f>Financeiro!V100+Complemento!W100</f>
        <v>0</v>
      </c>
      <c r="W100">
        <f>Financeiro!W100+Complemento!X100</f>
        <v>0</v>
      </c>
      <c r="X100">
        <f>Financeiro!X100+Complemento!Y100</f>
        <v>0</v>
      </c>
      <c r="Y100">
        <f>Financeiro!Y100+Complemento!Z100</f>
        <v>0</v>
      </c>
      <c r="Z100">
        <f>Financeiro!Z100+Complemento!AA100</f>
        <v>0</v>
      </c>
      <c r="AA100">
        <f>Financeiro!AA100+Complemento!AB100</f>
        <v>0</v>
      </c>
      <c r="AB100" s="1">
        <f t="shared" si="1"/>
        <v>2028.08</v>
      </c>
    </row>
    <row r="101" spans="1:28" x14ac:dyDescent="0.25">
      <c r="A101" t="s">
        <v>97</v>
      </c>
      <c r="B101">
        <f>Financeiro!B101+Complemento!C101</f>
        <v>0</v>
      </c>
      <c r="C101">
        <f>Financeiro!C101+Complemento!D101</f>
        <v>0</v>
      </c>
      <c r="D101">
        <f>Financeiro!D101+Complemento!E101</f>
        <v>0</v>
      </c>
      <c r="E101">
        <f>Financeiro!E101+Complemento!F101</f>
        <v>0</v>
      </c>
      <c r="F101">
        <f>Financeiro!F101+Complemento!G101</f>
        <v>0</v>
      </c>
      <c r="G101">
        <f>Financeiro!G101+Complemento!H101</f>
        <v>0</v>
      </c>
      <c r="H101">
        <f>Financeiro!H101+Complemento!I101</f>
        <v>0</v>
      </c>
      <c r="I101">
        <f>Financeiro!I101+Complemento!J101</f>
        <v>0</v>
      </c>
      <c r="J101">
        <f>Financeiro!J101+Complemento!K101</f>
        <v>0</v>
      </c>
      <c r="K101">
        <f>Financeiro!K101+Complemento!L101</f>
        <v>0</v>
      </c>
      <c r="L101">
        <f>Financeiro!L101+Complemento!M101</f>
        <v>1453.32</v>
      </c>
      <c r="M101">
        <f>Financeiro!M101+Complemento!N101</f>
        <v>0</v>
      </c>
      <c r="N101">
        <f>Financeiro!N101+Complemento!O101</f>
        <v>0</v>
      </c>
      <c r="O101">
        <f>Financeiro!O101+Complemento!P101</f>
        <v>0</v>
      </c>
      <c r="P101">
        <f>Financeiro!P101+Complemento!Q101</f>
        <v>0</v>
      </c>
      <c r="Q101">
        <f>Financeiro!Q101+Complemento!R101</f>
        <v>1330.98</v>
      </c>
      <c r="R101">
        <f>Financeiro!R101+Complemento!S101</f>
        <v>0</v>
      </c>
      <c r="S101">
        <f>Financeiro!S101+Complemento!T101</f>
        <v>0</v>
      </c>
      <c r="T101">
        <f>Financeiro!T101+Complemento!U101</f>
        <v>0</v>
      </c>
      <c r="U101">
        <f>Financeiro!U101+Complemento!V101</f>
        <v>0</v>
      </c>
      <c r="V101">
        <f>Financeiro!V101+Complemento!W101</f>
        <v>0</v>
      </c>
      <c r="W101">
        <f>Financeiro!W101+Complemento!X101</f>
        <v>566</v>
      </c>
      <c r="X101">
        <f>Financeiro!X101+Complemento!Y101</f>
        <v>0</v>
      </c>
      <c r="Y101">
        <f>Financeiro!Y101+Complemento!Z101</f>
        <v>0</v>
      </c>
      <c r="Z101">
        <f>Financeiro!Z101+Complemento!AA101</f>
        <v>0</v>
      </c>
      <c r="AA101">
        <f>Financeiro!AA101+Complemento!AB101</f>
        <v>0</v>
      </c>
      <c r="AB101" s="1">
        <f t="shared" si="1"/>
        <v>3350.3</v>
      </c>
    </row>
    <row r="102" spans="1:28" x14ac:dyDescent="0.25">
      <c r="A102" t="s">
        <v>164</v>
      </c>
      <c r="B102">
        <f>Financeiro!B102+Complemento!C102</f>
        <v>0</v>
      </c>
      <c r="C102">
        <f>Financeiro!C102+Complemento!D102</f>
        <v>877.88</v>
      </c>
      <c r="D102">
        <f>Financeiro!D102+Complemento!E102</f>
        <v>0</v>
      </c>
      <c r="E102">
        <f>Financeiro!E102+Complemento!F102</f>
        <v>0</v>
      </c>
      <c r="F102">
        <f>Financeiro!F102+Complemento!G102</f>
        <v>1163.3399999999999</v>
      </c>
      <c r="G102">
        <f>Financeiro!G102+Complemento!H102</f>
        <v>0</v>
      </c>
      <c r="H102">
        <f>Financeiro!H102+Complemento!I102</f>
        <v>0</v>
      </c>
      <c r="I102">
        <f>Financeiro!I102+Complemento!J102</f>
        <v>0</v>
      </c>
      <c r="J102">
        <f>Financeiro!J102+Complemento!K102</f>
        <v>0</v>
      </c>
      <c r="K102">
        <f>Financeiro!K102+Complemento!L102</f>
        <v>0</v>
      </c>
      <c r="L102">
        <f>Financeiro!L102+Complemento!M102</f>
        <v>0</v>
      </c>
      <c r="M102">
        <f>Financeiro!M102+Complemento!N102</f>
        <v>837.1</v>
      </c>
      <c r="N102">
        <f>Financeiro!N102+Complemento!O102</f>
        <v>0</v>
      </c>
      <c r="O102">
        <f>Financeiro!O102+Complemento!P102</f>
        <v>0</v>
      </c>
      <c r="P102">
        <f>Financeiro!P102+Complemento!Q102</f>
        <v>0</v>
      </c>
      <c r="Q102">
        <f>Financeiro!Q102+Complemento!R102</f>
        <v>0</v>
      </c>
      <c r="R102">
        <f>Financeiro!R102+Complemento!S102</f>
        <v>0</v>
      </c>
      <c r="S102">
        <f>Financeiro!S102+Complemento!T102</f>
        <v>0</v>
      </c>
      <c r="T102">
        <f>Financeiro!T102+Complemento!U102</f>
        <v>837.1</v>
      </c>
      <c r="U102">
        <f>Financeiro!U102+Complemento!V102</f>
        <v>0</v>
      </c>
      <c r="V102">
        <f>Financeiro!V102+Complemento!W102</f>
        <v>0</v>
      </c>
      <c r="W102">
        <f>Financeiro!W102+Complemento!X102</f>
        <v>208.2</v>
      </c>
      <c r="X102">
        <f>Financeiro!X102+Complemento!Y102</f>
        <v>0</v>
      </c>
      <c r="Y102">
        <f>Financeiro!Y102+Complemento!Z102</f>
        <v>416.4</v>
      </c>
      <c r="Z102">
        <f>Financeiro!Z102+Complemento!AA102</f>
        <v>0</v>
      </c>
      <c r="AA102">
        <f>Financeiro!AA102+Complemento!AB102</f>
        <v>0</v>
      </c>
      <c r="AB102" s="1">
        <f t="shared" si="1"/>
        <v>4340.0199999999995</v>
      </c>
    </row>
    <row r="103" spans="1:28" x14ac:dyDescent="0.25">
      <c r="A103" t="s">
        <v>98</v>
      </c>
      <c r="B103">
        <f>Financeiro!B103+Complemento!C103</f>
        <v>0</v>
      </c>
      <c r="C103">
        <f>Financeiro!C103+Complemento!D103</f>
        <v>0</v>
      </c>
      <c r="D103">
        <f>Financeiro!D103+Complemento!E103</f>
        <v>0</v>
      </c>
      <c r="E103">
        <f>Financeiro!E103+Complemento!F103</f>
        <v>0</v>
      </c>
      <c r="F103">
        <f>Financeiro!F103+Complemento!G103</f>
        <v>0</v>
      </c>
      <c r="G103">
        <f>Financeiro!G103+Complemento!H103</f>
        <v>0</v>
      </c>
      <c r="H103">
        <f>Financeiro!H103+Complemento!I103</f>
        <v>0</v>
      </c>
      <c r="I103">
        <f>Financeiro!I103+Complemento!J103</f>
        <v>0</v>
      </c>
      <c r="J103">
        <f>Financeiro!J103+Complemento!K103</f>
        <v>0</v>
      </c>
      <c r="K103">
        <f>Financeiro!K103+Complemento!L103</f>
        <v>0</v>
      </c>
      <c r="L103">
        <f>Financeiro!L103+Complemento!M103</f>
        <v>0</v>
      </c>
      <c r="M103">
        <f>Financeiro!M103+Complemento!N103</f>
        <v>0</v>
      </c>
      <c r="N103">
        <f>Financeiro!N103+Complemento!O103</f>
        <v>0</v>
      </c>
      <c r="O103">
        <f>Financeiro!O103+Complemento!P103</f>
        <v>0</v>
      </c>
      <c r="P103">
        <f>Financeiro!P103+Complemento!Q103</f>
        <v>0</v>
      </c>
      <c r="Q103">
        <f>Financeiro!Q103+Complemento!R103</f>
        <v>0</v>
      </c>
      <c r="R103">
        <f>Financeiro!R103+Complemento!S103</f>
        <v>0</v>
      </c>
      <c r="S103">
        <f>Financeiro!S103+Complemento!T103</f>
        <v>0</v>
      </c>
      <c r="T103">
        <f>Financeiro!T103+Complemento!U103</f>
        <v>0</v>
      </c>
      <c r="U103">
        <f>Financeiro!U103+Complemento!V103</f>
        <v>0</v>
      </c>
      <c r="V103">
        <f>Financeiro!V103+Complemento!W103</f>
        <v>0</v>
      </c>
      <c r="W103">
        <f>Financeiro!W103+Complemento!X103</f>
        <v>821.95</v>
      </c>
      <c r="X103">
        <f>Financeiro!X103+Complemento!Y103</f>
        <v>0</v>
      </c>
      <c r="Y103">
        <f>Financeiro!Y103+Complemento!Z103</f>
        <v>0</v>
      </c>
      <c r="Z103">
        <f>Financeiro!Z103+Complemento!AA103</f>
        <v>0</v>
      </c>
      <c r="AA103">
        <f>Financeiro!AA103+Complemento!AB103</f>
        <v>0</v>
      </c>
      <c r="AB103" s="1">
        <f t="shared" si="1"/>
        <v>821.95</v>
      </c>
    </row>
    <row r="104" spans="1:28" x14ac:dyDescent="0.25">
      <c r="A104" t="s">
        <v>99</v>
      </c>
      <c r="B104">
        <f>Financeiro!B104+Complemento!C104</f>
        <v>0</v>
      </c>
      <c r="C104">
        <f>Financeiro!C104+Complemento!D104</f>
        <v>0</v>
      </c>
      <c r="D104">
        <f>Financeiro!D104+Complemento!E104</f>
        <v>3555.6</v>
      </c>
      <c r="E104">
        <f>Financeiro!E104+Complemento!F104</f>
        <v>0</v>
      </c>
      <c r="F104">
        <f>Financeiro!F104+Complemento!G104</f>
        <v>33323.480000000003</v>
      </c>
      <c r="G104">
        <f>Financeiro!G104+Complemento!H104</f>
        <v>0</v>
      </c>
      <c r="H104">
        <f>Financeiro!H104+Complemento!I104</f>
        <v>0</v>
      </c>
      <c r="I104">
        <f>Financeiro!I104+Complemento!J104</f>
        <v>0</v>
      </c>
      <c r="J104">
        <f>Financeiro!J104+Complemento!K104</f>
        <v>3362.04</v>
      </c>
      <c r="K104">
        <f>Financeiro!K104+Complemento!L104</f>
        <v>0</v>
      </c>
      <c r="L104">
        <f>Financeiro!L104+Complemento!M104</f>
        <v>0</v>
      </c>
      <c r="M104">
        <f>Financeiro!M104+Complemento!N104</f>
        <v>0</v>
      </c>
      <c r="N104">
        <f>Financeiro!N104+Complemento!O104</f>
        <v>0</v>
      </c>
      <c r="O104">
        <f>Financeiro!O104+Complemento!P104</f>
        <v>3474.04</v>
      </c>
      <c r="P104">
        <f>Financeiro!P104+Complemento!Q104</f>
        <v>3530.46</v>
      </c>
      <c r="Q104">
        <f>Financeiro!Q104+Complemento!R104</f>
        <v>0</v>
      </c>
      <c r="R104">
        <f>Financeiro!R104+Complemento!S104</f>
        <v>0</v>
      </c>
      <c r="S104">
        <f>Financeiro!S104+Complemento!T104</f>
        <v>0</v>
      </c>
      <c r="T104">
        <f>Financeiro!T104+Complemento!U104</f>
        <v>14181.62</v>
      </c>
      <c r="U104">
        <f>Financeiro!U104+Complemento!V104</f>
        <v>0</v>
      </c>
      <c r="V104">
        <f>Financeiro!V104+Complemento!W104</f>
        <v>0</v>
      </c>
      <c r="W104">
        <f>Financeiro!W104+Complemento!X104</f>
        <v>0</v>
      </c>
      <c r="X104">
        <f>Financeiro!X104+Complemento!Y104</f>
        <v>0</v>
      </c>
      <c r="Y104">
        <f>Financeiro!Y104+Complemento!Z104</f>
        <v>0</v>
      </c>
      <c r="Z104">
        <f>Financeiro!Z104+Complemento!AA104</f>
        <v>0</v>
      </c>
      <c r="AA104">
        <f>Financeiro!AA104+Complemento!AB104</f>
        <v>0</v>
      </c>
      <c r="AB104" s="1">
        <f t="shared" si="1"/>
        <v>61427.240000000005</v>
      </c>
    </row>
    <row r="105" spans="1:28" x14ac:dyDescent="0.25">
      <c r="A105" t="s">
        <v>100</v>
      </c>
      <c r="B105">
        <f>Financeiro!B105+Complemento!C105</f>
        <v>0</v>
      </c>
      <c r="C105">
        <f>Financeiro!C105+Complemento!D105</f>
        <v>2484.13</v>
      </c>
      <c r="D105">
        <f>Financeiro!D105+Complemento!E105</f>
        <v>0</v>
      </c>
      <c r="E105">
        <f>Financeiro!E105+Complemento!F105</f>
        <v>0</v>
      </c>
      <c r="F105">
        <f>Financeiro!F105+Complemento!G105</f>
        <v>0</v>
      </c>
      <c r="G105">
        <f>Financeiro!G105+Complemento!H105</f>
        <v>0</v>
      </c>
      <c r="H105">
        <f>Financeiro!H105+Complemento!I105</f>
        <v>0</v>
      </c>
      <c r="I105">
        <f>Financeiro!I105+Complemento!J105</f>
        <v>0</v>
      </c>
      <c r="J105">
        <f>Financeiro!J105+Complemento!K105</f>
        <v>0</v>
      </c>
      <c r="K105">
        <f>Financeiro!K105+Complemento!L105</f>
        <v>0</v>
      </c>
      <c r="L105">
        <f>Financeiro!L105+Complemento!M105</f>
        <v>0</v>
      </c>
      <c r="M105">
        <f>Financeiro!M105+Complemento!N105</f>
        <v>0</v>
      </c>
      <c r="N105">
        <f>Financeiro!N105+Complemento!O105</f>
        <v>0</v>
      </c>
      <c r="O105">
        <f>Financeiro!O105+Complemento!P105</f>
        <v>0</v>
      </c>
      <c r="P105">
        <f>Financeiro!P105+Complemento!Q105</f>
        <v>0</v>
      </c>
      <c r="Q105">
        <f>Financeiro!Q105+Complemento!R105</f>
        <v>0</v>
      </c>
      <c r="R105">
        <f>Financeiro!R105+Complemento!S105</f>
        <v>0</v>
      </c>
      <c r="S105">
        <f>Financeiro!S105+Complemento!T105</f>
        <v>0</v>
      </c>
      <c r="T105">
        <f>Financeiro!T105+Complemento!U105</f>
        <v>0</v>
      </c>
      <c r="U105">
        <f>Financeiro!U105+Complemento!V105</f>
        <v>0</v>
      </c>
      <c r="V105">
        <f>Financeiro!V105+Complemento!W105</f>
        <v>0</v>
      </c>
      <c r="W105">
        <f>Financeiro!W105+Complemento!X105</f>
        <v>0</v>
      </c>
      <c r="X105">
        <f>Financeiro!X105+Complemento!Y105</f>
        <v>0</v>
      </c>
      <c r="Y105">
        <f>Financeiro!Y105+Complemento!Z105</f>
        <v>863.49</v>
      </c>
      <c r="Z105">
        <f>Financeiro!Z105+Complemento!AA105</f>
        <v>0</v>
      </c>
      <c r="AA105">
        <f>Financeiro!AA105+Complemento!AB105</f>
        <v>0</v>
      </c>
      <c r="AB105" s="1">
        <f t="shared" si="1"/>
        <v>3347.62</v>
      </c>
    </row>
    <row r="106" spans="1:28" x14ac:dyDescent="0.25">
      <c r="A106" t="s">
        <v>101</v>
      </c>
      <c r="B106">
        <f>Financeiro!B106+Complemento!C106</f>
        <v>0</v>
      </c>
      <c r="C106">
        <f>Financeiro!C106+Complemento!D106</f>
        <v>0</v>
      </c>
      <c r="D106">
        <f>Financeiro!D106+Complemento!E106</f>
        <v>0</v>
      </c>
      <c r="E106">
        <f>Financeiro!E106+Complemento!F106</f>
        <v>0</v>
      </c>
      <c r="F106">
        <f>Financeiro!F106+Complemento!G106</f>
        <v>3114.59</v>
      </c>
      <c r="G106">
        <f>Financeiro!G106+Complemento!H106</f>
        <v>0</v>
      </c>
      <c r="H106">
        <f>Financeiro!H106+Complemento!I106</f>
        <v>0</v>
      </c>
      <c r="I106">
        <f>Financeiro!I106+Complemento!J106</f>
        <v>0</v>
      </c>
      <c r="J106">
        <f>Financeiro!J106+Complemento!K106</f>
        <v>0</v>
      </c>
      <c r="K106">
        <f>Financeiro!K106+Complemento!L106</f>
        <v>0</v>
      </c>
      <c r="L106">
        <f>Financeiro!L106+Complemento!M106</f>
        <v>0</v>
      </c>
      <c r="M106">
        <f>Financeiro!M106+Complemento!N106</f>
        <v>0</v>
      </c>
      <c r="N106">
        <f>Financeiro!N106+Complemento!O106</f>
        <v>0</v>
      </c>
      <c r="O106">
        <f>Financeiro!O106+Complemento!P106</f>
        <v>0</v>
      </c>
      <c r="P106">
        <f>Financeiro!P106+Complemento!Q106</f>
        <v>0</v>
      </c>
      <c r="Q106">
        <f>Financeiro!Q106+Complemento!R106</f>
        <v>0</v>
      </c>
      <c r="R106">
        <f>Financeiro!R106+Complemento!S106</f>
        <v>0</v>
      </c>
      <c r="S106">
        <f>Financeiro!S106+Complemento!T106</f>
        <v>0</v>
      </c>
      <c r="T106">
        <f>Financeiro!T106+Complemento!U106</f>
        <v>0</v>
      </c>
      <c r="U106">
        <f>Financeiro!U106+Complemento!V106</f>
        <v>0</v>
      </c>
      <c r="V106">
        <f>Financeiro!V106+Complemento!W106</f>
        <v>0</v>
      </c>
      <c r="W106">
        <f>Financeiro!W106+Complemento!X106</f>
        <v>0</v>
      </c>
      <c r="X106">
        <f>Financeiro!X106+Complemento!Y106</f>
        <v>0</v>
      </c>
      <c r="Y106">
        <f>Financeiro!Y106+Complemento!Z106</f>
        <v>989.49</v>
      </c>
      <c r="Z106">
        <f>Financeiro!Z106+Complemento!AA106</f>
        <v>0</v>
      </c>
      <c r="AA106">
        <f>Financeiro!AA106+Complemento!AB106</f>
        <v>0</v>
      </c>
      <c r="AB106" s="1">
        <f t="shared" si="1"/>
        <v>4104.08</v>
      </c>
    </row>
    <row r="107" spans="1:28" x14ac:dyDescent="0.25">
      <c r="A107" t="s">
        <v>102</v>
      </c>
      <c r="B107">
        <f>Financeiro!B107+Complemento!C107</f>
        <v>0</v>
      </c>
      <c r="C107">
        <f>Financeiro!C107+Complemento!D107</f>
        <v>0</v>
      </c>
      <c r="D107">
        <f>Financeiro!D107+Complemento!E107</f>
        <v>0</v>
      </c>
      <c r="E107">
        <f>Financeiro!E107+Complemento!F107</f>
        <v>0</v>
      </c>
      <c r="F107">
        <f>Financeiro!F107+Complemento!G107</f>
        <v>0</v>
      </c>
      <c r="G107">
        <f>Financeiro!G107+Complemento!H107</f>
        <v>0</v>
      </c>
      <c r="H107">
        <f>Financeiro!H107+Complemento!I107</f>
        <v>0</v>
      </c>
      <c r="I107">
        <f>Financeiro!I107+Complemento!J107</f>
        <v>0</v>
      </c>
      <c r="J107">
        <f>Financeiro!J107+Complemento!K107</f>
        <v>0</v>
      </c>
      <c r="K107">
        <f>Financeiro!K107+Complemento!L107</f>
        <v>0</v>
      </c>
      <c r="L107">
        <f>Financeiro!L107+Complemento!M107</f>
        <v>0</v>
      </c>
      <c r="M107">
        <f>Financeiro!M107+Complemento!N107</f>
        <v>0</v>
      </c>
      <c r="N107">
        <f>Financeiro!N107+Complemento!O107</f>
        <v>0</v>
      </c>
      <c r="O107">
        <f>Financeiro!O107+Complemento!P107</f>
        <v>0</v>
      </c>
      <c r="P107">
        <f>Financeiro!P107+Complemento!Q107</f>
        <v>0</v>
      </c>
      <c r="Q107">
        <f>Financeiro!Q107+Complemento!R107</f>
        <v>0</v>
      </c>
      <c r="R107">
        <f>Financeiro!R107+Complemento!S107</f>
        <v>0</v>
      </c>
      <c r="S107">
        <f>Financeiro!S107+Complemento!T107</f>
        <v>0</v>
      </c>
      <c r="T107">
        <f>Financeiro!T107+Complemento!U107</f>
        <v>0</v>
      </c>
      <c r="U107">
        <f>Financeiro!U107+Complemento!V107</f>
        <v>2492.2600000000002</v>
      </c>
      <c r="V107">
        <f>Financeiro!V107+Complemento!W107</f>
        <v>0</v>
      </c>
      <c r="W107">
        <f>Financeiro!W107+Complemento!X107</f>
        <v>0</v>
      </c>
      <c r="X107">
        <f>Financeiro!X107+Complemento!Y107</f>
        <v>0</v>
      </c>
      <c r="Y107">
        <f>Financeiro!Y107+Complemento!Z107</f>
        <v>0</v>
      </c>
      <c r="Z107">
        <f>Financeiro!Z107+Complemento!AA107</f>
        <v>0</v>
      </c>
      <c r="AA107">
        <f>Financeiro!AA107+Complemento!AB107</f>
        <v>0</v>
      </c>
      <c r="AB107" s="1">
        <f t="shared" si="1"/>
        <v>2492.2600000000002</v>
      </c>
    </row>
    <row r="108" spans="1:28" x14ac:dyDescent="0.25">
      <c r="A108" t="s">
        <v>103</v>
      </c>
      <c r="B108">
        <f>Financeiro!B108+Complemento!C108</f>
        <v>0</v>
      </c>
      <c r="C108">
        <f>Financeiro!C108+Complemento!D108</f>
        <v>1129.54</v>
      </c>
      <c r="D108">
        <f>Financeiro!D108+Complemento!E108</f>
        <v>0</v>
      </c>
      <c r="E108">
        <f>Financeiro!E108+Complemento!F108</f>
        <v>0</v>
      </c>
      <c r="F108">
        <f>Financeiro!F108+Complemento!G108</f>
        <v>0</v>
      </c>
      <c r="G108">
        <f>Financeiro!G108+Complemento!H108</f>
        <v>0</v>
      </c>
      <c r="H108">
        <f>Financeiro!H108+Complemento!I108</f>
        <v>0</v>
      </c>
      <c r="I108">
        <f>Financeiro!I108+Complemento!J108</f>
        <v>0</v>
      </c>
      <c r="J108">
        <f>Financeiro!J108+Complemento!K108</f>
        <v>0</v>
      </c>
      <c r="K108">
        <f>Financeiro!K108+Complemento!L108</f>
        <v>0</v>
      </c>
      <c r="L108">
        <f>Financeiro!L108+Complemento!M108</f>
        <v>0</v>
      </c>
      <c r="M108">
        <f>Financeiro!M108+Complemento!N108</f>
        <v>0</v>
      </c>
      <c r="N108">
        <f>Financeiro!N108+Complemento!O108</f>
        <v>0</v>
      </c>
      <c r="O108">
        <f>Financeiro!O108+Complemento!P108</f>
        <v>0</v>
      </c>
      <c r="P108">
        <f>Financeiro!P108+Complemento!Q108</f>
        <v>1113.1599999999999</v>
      </c>
      <c r="Q108">
        <f>Financeiro!Q108+Complemento!R108</f>
        <v>0</v>
      </c>
      <c r="R108">
        <f>Financeiro!R108+Complemento!S108</f>
        <v>0</v>
      </c>
      <c r="S108">
        <f>Financeiro!S108+Complemento!T108</f>
        <v>0</v>
      </c>
      <c r="T108">
        <f>Financeiro!T108+Complemento!U108</f>
        <v>0</v>
      </c>
      <c r="U108">
        <f>Financeiro!U108+Complemento!V108</f>
        <v>0</v>
      </c>
      <c r="V108">
        <f>Financeiro!V108+Complemento!W108</f>
        <v>0</v>
      </c>
      <c r="W108">
        <f>Financeiro!W108+Complemento!X108</f>
        <v>0</v>
      </c>
      <c r="X108">
        <f>Financeiro!X108+Complemento!Y108</f>
        <v>0</v>
      </c>
      <c r="Y108">
        <f>Financeiro!Y108+Complemento!Z108</f>
        <v>0</v>
      </c>
      <c r="Z108">
        <f>Financeiro!Z108+Complemento!AA108</f>
        <v>0</v>
      </c>
      <c r="AA108">
        <f>Financeiro!AA108+Complemento!AB108</f>
        <v>0</v>
      </c>
      <c r="AB108" s="1">
        <f t="shared" si="1"/>
        <v>2242.6999999999998</v>
      </c>
    </row>
    <row r="109" spans="1:28" x14ac:dyDescent="0.25">
      <c r="A109" t="s">
        <v>104</v>
      </c>
      <c r="B109">
        <f>Financeiro!B109+Complemento!C109</f>
        <v>0</v>
      </c>
      <c r="C109">
        <f>Financeiro!C109+Complemento!D109</f>
        <v>0</v>
      </c>
      <c r="D109">
        <f>Financeiro!D109+Complemento!E109</f>
        <v>0</v>
      </c>
      <c r="E109">
        <f>Financeiro!E109+Complemento!F109</f>
        <v>0</v>
      </c>
      <c r="F109">
        <f>Financeiro!F109+Complemento!G109</f>
        <v>1521</v>
      </c>
      <c r="G109">
        <f>Financeiro!G109+Complemento!H109</f>
        <v>0</v>
      </c>
      <c r="H109">
        <f>Financeiro!H109+Complemento!I109</f>
        <v>0</v>
      </c>
      <c r="I109">
        <f>Financeiro!I109+Complemento!J109</f>
        <v>0</v>
      </c>
      <c r="J109">
        <f>Financeiro!J109+Complemento!K109</f>
        <v>0</v>
      </c>
      <c r="K109">
        <f>Financeiro!K109+Complemento!L109</f>
        <v>0</v>
      </c>
      <c r="L109">
        <f>Financeiro!L109+Complemento!M109</f>
        <v>0</v>
      </c>
      <c r="M109">
        <f>Financeiro!M109+Complemento!N109</f>
        <v>0</v>
      </c>
      <c r="N109">
        <f>Financeiro!N109+Complemento!O109</f>
        <v>0</v>
      </c>
      <c r="O109">
        <f>Financeiro!O109+Complemento!P109</f>
        <v>0</v>
      </c>
      <c r="P109">
        <f>Financeiro!P109+Complemento!Q109</f>
        <v>4808.3999999999996</v>
      </c>
      <c r="Q109">
        <f>Financeiro!Q109+Complemento!R109</f>
        <v>0</v>
      </c>
      <c r="R109">
        <f>Financeiro!R109+Complemento!S109</f>
        <v>0</v>
      </c>
      <c r="S109">
        <f>Financeiro!S109+Complemento!T109</f>
        <v>0</v>
      </c>
      <c r="T109">
        <f>Financeiro!T109+Complemento!U109</f>
        <v>0</v>
      </c>
      <c r="U109">
        <f>Financeiro!U109+Complemento!V109</f>
        <v>0</v>
      </c>
      <c r="V109">
        <f>Financeiro!V109+Complemento!W109</f>
        <v>0</v>
      </c>
      <c r="W109">
        <f>Financeiro!W109+Complemento!X109</f>
        <v>0</v>
      </c>
      <c r="X109">
        <f>Financeiro!X109+Complemento!Y109</f>
        <v>0</v>
      </c>
      <c r="Y109">
        <f>Financeiro!Y109+Complemento!Z109</f>
        <v>623.6</v>
      </c>
      <c r="Z109">
        <f>Financeiro!Z109+Complemento!AA109</f>
        <v>0</v>
      </c>
      <c r="AA109">
        <f>Financeiro!AA109+Complemento!AB109</f>
        <v>0</v>
      </c>
      <c r="AB109" s="1">
        <f t="shared" si="1"/>
        <v>6953</v>
      </c>
    </row>
    <row r="110" spans="1:28" x14ac:dyDescent="0.25">
      <c r="A110" t="s">
        <v>105</v>
      </c>
      <c r="B110">
        <f>Financeiro!B110+Complemento!C110</f>
        <v>0</v>
      </c>
      <c r="C110">
        <f>Financeiro!C110+Complemento!D110</f>
        <v>0</v>
      </c>
      <c r="D110">
        <f>Financeiro!D110+Complemento!E110</f>
        <v>1774.26</v>
      </c>
      <c r="E110">
        <f>Financeiro!E110+Complemento!F110</f>
        <v>0</v>
      </c>
      <c r="F110">
        <f>Financeiro!F110+Complemento!G110</f>
        <v>1863.82</v>
      </c>
      <c r="G110">
        <f>Financeiro!G110+Complemento!H110</f>
        <v>0</v>
      </c>
      <c r="H110">
        <f>Financeiro!H110+Complemento!I110</f>
        <v>0</v>
      </c>
      <c r="I110">
        <f>Financeiro!I110+Complemento!J110</f>
        <v>0</v>
      </c>
      <c r="J110">
        <f>Financeiro!J110+Complemento!K110</f>
        <v>0</v>
      </c>
      <c r="K110">
        <f>Financeiro!K110+Complemento!L110</f>
        <v>0</v>
      </c>
      <c r="L110">
        <f>Financeiro!L110+Complemento!M110</f>
        <v>0</v>
      </c>
      <c r="M110">
        <f>Financeiro!M110+Complemento!N110</f>
        <v>0</v>
      </c>
      <c r="N110">
        <f>Financeiro!N110+Complemento!O110</f>
        <v>0</v>
      </c>
      <c r="O110">
        <f>Financeiro!O110+Complemento!P110</f>
        <v>0</v>
      </c>
      <c r="P110">
        <f>Financeiro!P110+Complemento!Q110</f>
        <v>3319.48</v>
      </c>
      <c r="Q110">
        <f>Financeiro!Q110+Complemento!R110</f>
        <v>0</v>
      </c>
      <c r="R110">
        <f>Financeiro!R110+Complemento!S110</f>
        <v>0</v>
      </c>
      <c r="S110">
        <f>Financeiro!S110+Complemento!T110</f>
        <v>0</v>
      </c>
      <c r="T110">
        <f>Financeiro!T110+Complemento!U110</f>
        <v>0</v>
      </c>
      <c r="U110">
        <f>Financeiro!U110+Complemento!V110</f>
        <v>0</v>
      </c>
      <c r="V110">
        <f>Financeiro!V110+Complemento!W110</f>
        <v>0</v>
      </c>
      <c r="W110">
        <f>Financeiro!W110+Complemento!X110</f>
        <v>591.41999999999996</v>
      </c>
      <c r="X110">
        <f>Financeiro!X110+Complemento!Y110</f>
        <v>0</v>
      </c>
      <c r="Y110">
        <f>Financeiro!Y110+Complemento!Z110</f>
        <v>0</v>
      </c>
      <c r="Z110">
        <f>Financeiro!Z110+Complemento!AA110</f>
        <v>0</v>
      </c>
      <c r="AA110">
        <f>Financeiro!AA110+Complemento!AB110</f>
        <v>0</v>
      </c>
      <c r="AB110" s="1">
        <f t="shared" si="1"/>
        <v>7548.98</v>
      </c>
    </row>
    <row r="111" spans="1:28" x14ac:dyDescent="0.25">
      <c r="A111" t="s">
        <v>106</v>
      </c>
      <c r="B111">
        <f>Financeiro!B111+Complemento!C111</f>
        <v>0</v>
      </c>
      <c r="C111">
        <f>Financeiro!C111+Complemento!D111</f>
        <v>0</v>
      </c>
      <c r="D111">
        <f>Financeiro!D111+Complemento!E111</f>
        <v>1417.29</v>
      </c>
      <c r="E111">
        <f>Financeiro!E111+Complemento!F111</f>
        <v>0</v>
      </c>
      <c r="F111">
        <f>Financeiro!F111+Complemento!G111</f>
        <v>1425.29</v>
      </c>
      <c r="G111">
        <f>Financeiro!G111+Complemento!H111</f>
        <v>0</v>
      </c>
      <c r="H111">
        <f>Financeiro!H111+Complemento!I111</f>
        <v>0</v>
      </c>
      <c r="I111">
        <f>Financeiro!I111+Complemento!J111</f>
        <v>0</v>
      </c>
      <c r="J111">
        <f>Financeiro!J111+Complemento!K111</f>
        <v>0</v>
      </c>
      <c r="K111">
        <f>Financeiro!K111+Complemento!L111</f>
        <v>0</v>
      </c>
      <c r="L111">
        <f>Financeiro!L111+Complemento!M111</f>
        <v>0</v>
      </c>
      <c r="M111">
        <f>Financeiro!M111+Complemento!N111</f>
        <v>0</v>
      </c>
      <c r="N111">
        <f>Financeiro!N111+Complemento!O111</f>
        <v>0</v>
      </c>
      <c r="O111">
        <f>Financeiro!O111+Complemento!P111</f>
        <v>0</v>
      </c>
      <c r="P111">
        <f>Financeiro!P111+Complemento!Q111</f>
        <v>0</v>
      </c>
      <c r="Q111">
        <f>Financeiro!Q111+Complemento!R111</f>
        <v>0</v>
      </c>
      <c r="R111">
        <f>Financeiro!R111+Complemento!S111</f>
        <v>0</v>
      </c>
      <c r="S111">
        <f>Financeiro!S111+Complemento!T111</f>
        <v>0</v>
      </c>
      <c r="T111">
        <f>Financeiro!T111+Complemento!U111</f>
        <v>0</v>
      </c>
      <c r="U111">
        <f>Financeiro!U111+Complemento!V111</f>
        <v>0</v>
      </c>
      <c r="V111">
        <f>Financeiro!V111+Complemento!W111</f>
        <v>0</v>
      </c>
      <c r="W111">
        <f>Financeiro!W111+Complemento!X111</f>
        <v>0</v>
      </c>
      <c r="X111">
        <f>Financeiro!X111+Complemento!Y111</f>
        <v>0</v>
      </c>
      <c r="Y111">
        <f>Financeiro!Y111+Complemento!Z111</f>
        <v>486.44</v>
      </c>
      <c r="Z111">
        <f>Financeiro!Z111+Complemento!AA111</f>
        <v>0</v>
      </c>
      <c r="AA111">
        <f>Financeiro!AA111+Complemento!AB111</f>
        <v>0</v>
      </c>
      <c r="AB111" s="1">
        <f t="shared" si="1"/>
        <v>3329.02</v>
      </c>
    </row>
    <row r="112" spans="1:28" x14ac:dyDescent="0.25">
      <c r="A112" t="s">
        <v>107</v>
      </c>
      <c r="B112">
        <f>Financeiro!B112+Complemento!C112</f>
        <v>0</v>
      </c>
      <c r="C112">
        <f>Financeiro!C112+Complemento!D112</f>
        <v>0</v>
      </c>
      <c r="D112">
        <f>Financeiro!D112+Complemento!E112</f>
        <v>0</v>
      </c>
      <c r="E112">
        <f>Financeiro!E112+Complemento!F112</f>
        <v>0</v>
      </c>
      <c r="F112">
        <f>Financeiro!F112+Complemento!G112</f>
        <v>1117.6199999999999</v>
      </c>
      <c r="G112">
        <f>Financeiro!G112+Complemento!H112</f>
        <v>0</v>
      </c>
      <c r="H112">
        <f>Financeiro!H112+Complemento!I112</f>
        <v>0</v>
      </c>
      <c r="I112">
        <f>Financeiro!I112+Complemento!J112</f>
        <v>0</v>
      </c>
      <c r="J112">
        <f>Financeiro!J112+Complemento!K112</f>
        <v>0</v>
      </c>
      <c r="K112">
        <f>Financeiro!K112+Complemento!L112</f>
        <v>0</v>
      </c>
      <c r="L112">
        <f>Financeiro!L112+Complemento!M112</f>
        <v>0</v>
      </c>
      <c r="M112">
        <f>Financeiro!M112+Complemento!N112</f>
        <v>0</v>
      </c>
      <c r="N112">
        <f>Financeiro!N112+Complemento!O112</f>
        <v>0</v>
      </c>
      <c r="O112">
        <f>Financeiro!O112+Complemento!P112</f>
        <v>0</v>
      </c>
      <c r="P112">
        <f>Financeiro!P112+Complemento!Q112</f>
        <v>0</v>
      </c>
      <c r="Q112">
        <f>Financeiro!Q112+Complemento!R112</f>
        <v>0</v>
      </c>
      <c r="R112">
        <f>Financeiro!R112+Complemento!S112</f>
        <v>0</v>
      </c>
      <c r="S112">
        <f>Financeiro!S112+Complemento!T112</f>
        <v>0</v>
      </c>
      <c r="T112">
        <f>Financeiro!T112+Complemento!U112</f>
        <v>0</v>
      </c>
      <c r="U112">
        <f>Financeiro!U112+Complemento!V112</f>
        <v>0</v>
      </c>
      <c r="V112">
        <f>Financeiro!V112+Complemento!W112</f>
        <v>0</v>
      </c>
      <c r="W112">
        <f>Financeiro!W112+Complemento!X112</f>
        <v>0</v>
      </c>
      <c r="X112">
        <f>Financeiro!X112+Complemento!Y112</f>
        <v>0</v>
      </c>
      <c r="Y112">
        <f>Financeiro!Y112+Complemento!Z112</f>
        <v>0</v>
      </c>
      <c r="Z112">
        <f>Financeiro!Z112+Complemento!AA112</f>
        <v>0</v>
      </c>
      <c r="AA112">
        <f>Financeiro!AA112+Complemento!AB112</f>
        <v>0</v>
      </c>
      <c r="AB112" s="1">
        <f t="shared" si="1"/>
        <v>1117.6199999999999</v>
      </c>
    </row>
    <row r="113" spans="1:28" x14ac:dyDescent="0.25">
      <c r="A113" t="s">
        <v>108</v>
      </c>
      <c r="B113">
        <f>Financeiro!B113+Complemento!C113</f>
        <v>0</v>
      </c>
      <c r="C113">
        <f>Financeiro!C113+Complemento!D113</f>
        <v>0</v>
      </c>
      <c r="D113">
        <f>Financeiro!D113+Complemento!E113</f>
        <v>0</v>
      </c>
      <c r="E113">
        <f>Financeiro!E113+Complemento!F113</f>
        <v>0</v>
      </c>
      <c r="F113">
        <f>Financeiro!F113+Complemento!G113</f>
        <v>0</v>
      </c>
      <c r="G113">
        <f>Financeiro!G113+Complemento!H113</f>
        <v>0</v>
      </c>
      <c r="H113">
        <f>Financeiro!H113+Complemento!I113</f>
        <v>0</v>
      </c>
      <c r="I113">
        <f>Financeiro!I113+Complemento!J113</f>
        <v>0</v>
      </c>
      <c r="J113">
        <f>Financeiro!J113+Complemento!K113</f>
        <v>0</v>
      </c>
      <c r="K113">
        <f>Financeiro!K113+Complemento!L113</f>
        <v>0</v>
      </c>
      <c r="L113">
        <f>Financeiro!L113+Complemento!M113</f>
        <v>0</v>
      </c>
      <c r="M113">
        <f>Financeiro!M113+Complemento!N113</f>
        <v>0</v>
      </c>
      <c r="N113">
        <f>Financeiro!N113+Complemento!O113</f>
        <v>0</v>
      </c>
      <c r="O113">
        <f>Financeiro!O113+Complemento!P113</f>
        <v>0</v>
      </c>
      <c r="P113">
        <f>Financeiro!P113+Complemento!Q113</f>
        <v>0</v>
      </c>
      <c r="Q113">
        <f>Financeiro!Q113+Complemento!R113</f>
        <v>0</v>
      </c>
      <c r="R113">
        <f>Financeiro!R113+Complemento!S113</f>
        <v>0</v>
      </c>
      <c r="S113">
        <f>Financeiro!S113+Complemento!T113</f>
        <v>0</v>
      </c>
      <c r="T113">
        <f>Financeiro!T113+Complemento!U113</f>
        <v>0</v>
      </c>
      <c r="U113">
        <f>Financeiro!U113+Complemento!V113</f>
        <v>0</v>
      </c>
      <c r="V113">
        <f>Financeiro!V113+Complemento!W113</f>
        <v>0</v>
      </c>
      <c r="W113">
        <f>Financeiro!W113+Complemento!X113</f>
        <v>0</v>
      </c>
      <c r="X113">
        <f>Financeiro!X113+Complemento!Y113</f>
        <v>0</v>
      </c>
      <c r="Y113">
        <f>Financeiro!Y113+Complemento!Z113</f>
        <v>372.54</v>
      </c>
      <c r="Z113">
        <f>Financeiro!Z113+Complemento!AA113</f>
        <v>0</v>
      </c>
      <c r="AA113">
        <f>Financeiro!AA113+Complemento!AB113</f>
        <v>0</v>
      </c>
      <c r="AB113" s="1">
        <f t="shared" si="1"/>
        <v>372.54</v>
      </c>
    </row>
    <row r="114" spans="1:28" x14ac:dyDescent="0.25">
      <c r="A114" t="s">
        <v>109</v>
      </c>
      <c r="B114">
        <f>Financeiro!B114+Complemento!C114</f>
        <v>0</v>
      </c>
      <c r="C114">
        <f>Financeiro!C114+Complemento!D114</f>
        <v>0</v>
      </c>
      <c r="D114">
        <f>Financeiro!D114+Complemento!E114</f>
        <v>1123.4000000000001</v>
      </c>
      <c r="E114">
        <f>Financeiro!E114+Complemento!F114</f>
        <v>0</v>
      </c>
      <c r="F114">
        <f>Financeiro!F114+Complemento!G114</f>
        <v>0</v>
      </c>
      <c r="G114">
        <f>Financeiro!G114+Complemento!H114</f>
        <v>0</v>
      </c>
      <c r="H114">
        <f>Financeiro!H114+Complemento!I114</f>
        <v>0</v>
      </c>
      <c r="I114">
        <f>Financeiro!I114+Complemento!J114</f>
        <v>0</v>
      </c>
      <c r="J114">
        <f>Financeiro!J114+Complemento!K114</f>
        <v>0</v>
      </c>
      <c r="K114">
        <f>Financeiro!K114+Complemento!L114</f>
        <v>224.68</v>
      </c>
      <c r="L114">
        <f>Financeiro!L114+Complemento!M114</f>
        <v>0</v>
      </c>
      <c r="M114">
        <f>Financeiro!M114+Complemento!N114</f>
        <v>0</v>
      </c>
      <c r="N114">
        <f>Financeiro!N114+Complemento!O114</f>
        <v>0</v>
      </c>
      <c r="O114">
        <f>Financeiro!O114+Complemento!P114</f>
        <v>0</v>
      </c>
      <c r="P114">
        <f>Financeiro!P114+Complemento!Q114</f>
        <v>0</v>
      </c>
      <c r="Q114">
        <f>Financeiro!Q114+Complemento!R114</f>
        <v>0</v>
      </c>
      <c r="R114">
        <f>Financeiro!R114+Complemento!S114</f>
        <v>0</v>
      </c>
      <c r="S114">
        <f>Financeiro!S114+Complemento!T114</f>
        <v>0</v>
      </c>
      <c r="T114">
        <f>Financeiro!T114+Complemento!U114</f>
        <v>0</v>
      </c>
      <c r="U114">
        <f>Financeiro!U114+Complemento!V114</f>
        <v>0</v>
      </c>
      <c r="V114">
        <f>Financeiro!V114+Complemento!W114</f>
        <v>0</v>
      </c>
      <c r="W114">
        <f>Financeiro!W114+Complemento!X114</f>
        <v>0</v>
      </c>
      <c r="X114">
        <f>Financeiro!X114+Complemento!Y114</f>
        <v>0</v>
      </c>
      <c r="Y114">
        <f>Financeiro!Y114+Complemento!Z114</f>
        <v>0</v>
      </c>
      <c r="Z114">
        <f>Financeiro!Z114+Complemento!AA114</f>
        <v>0</v>
      </c>
      <c r="AA114">
        <f>Financeiro!AA114+Complemento!AB114</f>
        <v>0</v>
      </c>
      <c r="AB114" s="1">
        <f t="shared" si="1"/>
        <v>1348.0800000000002</v>
      </c>
    </row>
    <row r="115" spans="1:28" x14ac:dyDescent="0.25">
      <c r="A115" t="s">
        <v>110</v>
      </c>
      <c r="B115">
        <f>Financeiro!B115+Complemento!C115</f>
        <v>0</v>
      </c>
      <c r="C115">
        <f>Financeiro!C115+Complemento!D115</f>
        <v>0</v>
      </c>
      <c r="D115">
        <f>Financeiro!D115+Complemento!E115</f>
        <v>0</v>
      </c>
      <c r="E115">
        <f>Financeiro!E115+Complemento!F115</f>
        <v>0</v>
      </c>
      <c r="F115">
        <f>Financeiro!F115+Complemento!G115</f>
        <v>0</v>
      </c>
      <c r="G115">
        <f>Financeiro!G115+Complemento!H115</f>
        <v>0</v>
      </c>
      <c r="H115">
        <f>Financeiro!H115+Complemento!I115</f>
        <v>0</v>
      </c>
      <c r="I115">
        <f>Financeiro!I115+Complemento!J115</f>
        <v>0</v>
      </c>
      <c r="J115">
        <f>Financeiro!J115+Complemento!K115</f>
        <v>442.42</v>
      </c>
      <c r="K115">
        <f>Financeiro!K115+Complemento!L115</f>
        <v>0</v>
      </c>
      <c r="L115">
        <f>Financeiro!L115+Complemento!M115</f>
        <v>0</v>
      </c>
      <c r="M115">
        <f>Financeiro!M115+Complemento!N115</f>
        <v>0</v>
      </c>
      <c r="N115">
        <f>Financeiro!N115+Complemento!O115</f>
        <v>0</v>
      </c>
      <c r="O115">
        <f>Financeiro!O115+Complemento!P115</f>
        <v>0</v>
      </c>
      <c r="P115">
        <f>Financeiro!P115+Complemento!Q115</f>
        <v>0</v>
      </c>
      <c r="Q115">
        <f>Financeiro!Q115+Complemento!R115</f>
        <v>0</v>
      </c>
      <c r="R115">
        <f>Financeiro!R115+Complemento!S115</f>
        <v>0</v>
      </c>
      <c r="S115">
        <f>Financeiro!S115+Complemento!T115</f>
        <v>0</v>
      </c>
      <c r="T115">
        <f>Financeiro!T115+Complemento!U115</f>
        <v>0</v>
      </c>
      <c r="U115">
        <f>Financeiro!U115+Complemento!V115</f>
        <v>0</v>
      </c>
      <c r="V115">
        <f>Financeiro!V115+Complemento!W115</f>
        <v>0</v>
      </c>
      <c r="W115">
        <f>Financeiro!W115+Complemento!X115</f>
        <v>0</v>
      </c>
      <c r="X115">
        <f>Financeiro!X115+Complemento!Y115</f>
        <v>0</v>
      </c>
      <c r="Y115">
        <f>Financeiro!Y115+Complemento!Z115</f>
        <v>0</v>
      </c>
      <c r="Z115">
        <f>Financeiro!Z115+Complemento!AA115</f>
        <v>0</v>
      </c>
      <c r="AA115">
        <f>Financeiro!AA115+Complemento!AB115</f>
        <v>0</v>
      </c>
      <c r="AB115" s="1">
        <f t="shared" si="1"/>
        <v>442.42</v>
      </c>
    </row>
    <row r="116" spans="1:28" x14ac:dyDescent="0.25">
      <c r="A116" t="s">
        <v>165</v>
      </c>
      <c r="B116">
        <f>Financeiro!B116+Complemento!C116</f>
        <v>0</v>
      </c>
      <c r="C116">
        <f>Financeiro!C116+Complemento!D116</f>
        <v>7473.8000000000011</v>
      </c>
      <c r="D116">
        <f>Financeiro!D116+Complemento!E116</f>
        <v>0</v>
      </c>
      <c r="E116">
        <f>Financeiro!E116+Complemento!F116</f>
        <v>11194.7</v>
      </c>
      <c r="F116">
        <f>Financeiro!F116+Complemento!G116</f>
        <v>0</v>
      </c>
      <c r="G116">
        <f>Financeiro!G116+Complemento!H116</f>
        <v>0</v>
      </c>
      <c r="H116">
        <f>Financeiro!H116+Complemento!I116</f>
        <v>0</v>
      </c>
      <c r="I116">
        <f>Financeiro!I116+Complemento!J116</f>
        <v>0</v>
      </c>
      <c r="J116">
        <f>Financeiro!J116+Complemento!K116</f>
        <v>0</v>
      </c>
      <c r="K116">
        <f>Financeiro!K116+Complemento!L116</f>
        <v>0</v>
      </c>
      <c r="L116">
        <f>Financeiro!L116+Complemento!M116</f>
        <v>0</v>
      </c>
      <c r="M116">
        <f>Financeiro!M116+Complemento!N116</f>
        <v>0</v>
      </c>
      <c r="N116">
        <f>Financeiro!N116+Complemento!O116</f>
        <v>0</v>
      </c>
      <c r="O116">
        <f>Financeiro!O116+Complemento!P116</f>
        <v>0</v>
      </c>
      <c r="P116">
        <f>Financeiro!P116+Complemento!Q116</f>
        <v>0</v>
      </c>
      <c r="Q116">
        <f>Financeiro!Q116+Complemento!R116</f>
        <v>7457.2000000000007</v>
      </c>
      <c r="R116">
        <f>Financeiro!R116+Complemento!S116</f>
        <v>0</v>
      </c>
      <c r="S116">
        <f>Financeiro!S116+Complemento!T116</f>
        <v>0</v>
      </c>
      <c r="T116">
        <f>Financeiro!T116+Complemento!U116</f>
        <v>7465.8000000000011</v>
      </c>
      <c r="U116">
        <f>Financeiro!U116+Complemento!V116</f>
        <v>0</v>
      </c>
      <c r="V116">
        <f>Financeiro!V116+Complemento!W116</f>
        <v>0</v>
      </c>
      <c r="W116">
        <f>Financeiro!W116+Complemento!X116</f>
        <v>0</v>
      </c>
      <c r="X116">
        <f>Financeiro!X116+Complemento!Y116</f>
        <v>0</v>
      </c>
      <c r="Y116">
        <f>Financeiro!Y116+Complemento!Z116</f>
        <v>0</v>
      </c>
      <c r="Z116">
        <f>Financeiro!Z116+Complemento!AA116</f>
        <v>0</v>
      </c>
      <c r="AA116">
        <f>Financeiro!AA116+Complemento!AB116</f>
        <v>0</v>
      </c>
      <c r="AB116" s="1">
        <f t="shared" si="1"/>
        <v>33591.5</v>
      </c>
    </row>
    <row r="117" spans="1:28" x14ac:dyDescent="0.25">
      <c r="A117" t="s">
        <v>111</v>
      </c>
      <c r="B117">
        <f>Financeiro!B117+Complemento!C117</f>
        <v>0</v>
      </c>
      <c r="C117">
        <f>Financeiro!C117+Complemento!D117</f>
        <v>0</v>
      </c>
      <c r="D117">
        <f>Financeiro!D117+Complemento!E117</f>
        <v>0</v>
      </c>
      <c r="E117">
        <f>Financeiro!E117+Complemento!F117</f>
        <v>0</v>
      </c>
      <c r="F117">
        <f>Financeiro!F117+Complemento!G117</f>
        <v>0</v>
      </c>
      <c r="G117">
        <f>Financeiro!G117+Complemento!H117</f>
        <v>0</v>
      </c>
      <c r="H117">
        <f>Financeiro!H117+Complemento!I117</f>
        <v>0</v>
      </c>
      <c r="I117">
        <f>Financeiro!I117+Complemento!J117</f>
        <v>0</v>
      </c>
      <c r="J117">
        <f>Financeiro!J117+Complemento!K117</f>
        <v>9680.5499999999993</v>
      </c>
      <c r="K117">
        <f>Financeiro!K117+Complemento!L117</f>
        <v>0</v>
      </c>
      <c r="L117">
        <f>Financeiro!L117+Complemento!M117</f>
        <v>0</v>
      </c>
      <c r="M117">
        <f>Financeiro!M117+Complemento!N117</f>
        <v>0</v>
      </c>
      <c r="N117">
        <f>Financeiro!N117+Complemento!O117</f>
        <v>0</v>
      </c>
      <c r="O117">
        <f>Financeiro!O117+Complemento!P117</f>
        <v>0</v>
      </c>
      <c r="P117">
        <f>Financeiro!P117+Complemento!Q117</f>
        <v>0</v>
      </c>
      <c r="Q117">
        <f>Financeiro!Q117+Complemento!R117</f>
        <v>0</v>
      </c>
      <c r="R117">
        <f>Financeiro!R117+Complemento!S117</f>
        <v>0</v>
      </c>
      <c r="S117">
        <f>Financeiro!S117+Complemento!T117</f>
        <v>0</v>
      </c>
      <c r="T117">
        <f>Financeiro!T117+Complemento!U117</f>
        <v>2611.63</v>
      </c>
      <c r="U117">
        <f>Financeiro!U117+Complemento!V117</f>
        <v>0</v>
      </c>
      <c r="V117">
        <f>Financeiro!V117+Complemento!W117</f>
        <v>0</v>
      </c>
      <c r="W117">
        <f>Financeiro!W117+Complemento!X117</f>
        <v>0</v>
      </c>
      <c r="X117">
        <f>Financeiro!X117+Complemento!Y117</f>
        <v>0</v>
      </c>
      <c r="Y117">
        <f>Financeiro!Y117+Complemento!Z117</f>
        <v>0</v>
      </c>
      <c r="Z117">
        <f>Financeiro!Z117+Complemento!AA117</f>
        <v>0</v>
      </c>
      <c r="AA117">
        <f>Financeiro!AA117+Complemento!AB117</f>
        <v>0</v>
      </c>
      <c r="AB117" s="1">
        <f t="shared" si="1"/>
        <v>12292.18</v>
      </c>
    </row>
    <row r="118" spans="1:28" x14ac:dyDescent="0.25">
      <c r="A118" t="s">
        <v>112</v>
      </c>
      <c r="B118">
        <f>Financeiro!B118+Complemento!C118</f>
        <v>0</v>
      </c>
      <c r="C118">
        <f>Financeiro!C118+Complemento!D118</f>
        <v>0</v>
      </c>
      <c r="D118">
        <f>Financeiro!D118+Complemento!E118</f>
        <v>0</v>
      </c>
      <c r="E118">
        <f>Financeiro!E118+Complemento!F118</f>
        <v>0</v>
      </c>
      <c r="F118">
        <f>Financeiro!F118+Complemento!G118</f>
        <v>0</v>
      </c>
      <c r="G118">
        <f>Financeiro!G118+Complemento!H118</f>
        <v>0</v>
      </c>
      <c r="H118">
        <f>Financeiro!H118+Complemento!I118</f>
        <v>0</v>
      </c>
      <c r="I118">
        <f>Financeiro!I118+Complemento!J118</f>
        <v>0</v>
      </c>
      <c r="J118">
        <f>Financeiro!J118+Complemento!K118</f>
        <v>0</v>
      </c>
      <c r="K118">
        <f>Financeiro!K118+Complemento!L118</f>
        <v>0</v>
      </c>
      <c r="L118">
        <f>Financeiro!L118+Complemento!M118</f>
        <v>0</v>
      </c>
      <c r="M118">
        <f>Financeiro!M118+Complemento!N118</f>
        <v>0</v>
      </c>
      <c r="N118">
        <f>Financeiro!N118+Complemento!O118</f>
        <v>0</v>
      </c>
      <c r="O118">
        <f>Financeiro!O118+Complemento!P118</f>
        <v>0</v>
      </c>
      <c r="P118">
        <f>Financeiro!P118+Complemento!Q118</f>
        <v>1465.88</v>
      </c>
      <c r="Q118">
        <f>Financeiro!Q118+Complemento!R118</f>
        <v>0</v>
      </c>
      <c r="R118">
        <f>Financeiro!R118+Complemento!S118</f>
        <v>0</v>
      </c>
      <c r="S118">
        <f>Financeiro!S118+Complemento!T118</f>
        <v>0</v>
      </c>
      <c r="T118">
        <f>Financeiro!T118+Complemento!U118</f>
        <v>0</v>
      </c>
      <c r="U118">
        <f>Financeiro!U118+Complemento!V118</f>
        <v>0</v>
      </c>
      <c r="V118">
        <f>Financeiro!V118+Complemento!W118</f>
        <v>0</v>
      </c>
      <c r="W118">
        <f>Financeiro!W118+Complemento!X118</f>
        <v>0</v>
      </c>
      <c r="X118">
        <f>Financeiro!X118+Complemento!Y118</f>
        <v>0</v>
      </c>
      <c r="Y118">
        <f>Financeiro!Y118+Complemento!Z118</f>
        <v>0</v>
      </c>
      <c r="Z118">
        <f>Financeiro!Z118+Complemento!AA118</f>
        <v>0</v>
      </c>
      <c r="AA118">
        <f>Financeiro!AA118+Complemento!AB118</f>
        <v>0</v>
      </c>
      <c r="AB118" s="1">
        <f t="shared" si="1"/>
        <v>1465.88</v>
      </c>
    </row>
    <row r="119" spans="1:28" x14ac:dyDescent="0.25">
      <c r="A119" t="s">
        <v>166</v>
      </c>
      <c r="B119">
        <f>Financeiro!B119+Complemento!C119</f>
        <v>0</v>
      </c>
      <c r="C119">
        <f>Financeiro!C119+Complemento!D119</f>
        <v>0</v>
      </c>
      <c r="D119">
        <f>Financeiro!D119+Complemento!E119</f>
        <v>0</v>
      </c>
      <c r="E119">
        <f>Financeiro!E119+Complemento!F119</f>
        <v>0</v>
      </c>
      <c r="F119">
        <f>Financeiro!F119+Complemento!G119</f>
        <v>0</v>
      </c>
      <c r="G119">
        <f>Financeiro!G119+Complemento!H119</f>
        <v>0</v>
      </c>
      <c r="H119">
        <f>Financeiro!H119+Complemento!I119</f>
        <v>0</v>
      </c>
      <c r="I119">
        <f>Financeiro!I119+Complemento!J119</f>
        <v>0</v>
      </c>
      <c r="J119">
        <f>Financeiro!J119+Complemento!K119</f>
        <v>3751.36</v>
      </c>
      <c r="K119">
        <f>Financeiro!K119+Complemento!L119</f>
        <v>0</v>
      </c>
      <c r="L119">
        <f>Financeiro!L119+Complemento!M119</f>
        <v>0</v>
      </c>
      <c r="M119">
        <f>Financeiro!M119+Complemento!N119</f>
        <v>0</v>
      </c>
      <c r="N119">
        <f>Financeiro!N119+Complemento!O119</f>
        <v>0</v>
      </c>
      <c r="O119">
        <f>Financeiro!O119+Complemento!P119</f>
        <v>0</v>
      </c>
      <c r="P119">
        <f>Financeiro!P119+Complemento!Q119</f>
        <v>0</v>
      </c>
      <c r="Q119">
        <f>Financeiro!Q119+Complemento!R119</f>
        <v>0</v>
      </c>
      <c r="R119">
        <f>Financeiro!R119+Complemento!S119</f>
        <v>0</v>
      </c>
      <c r="S119">
        <f>Financeiro!S119+Complemento!T119</f>
        <v>0</v>
      </c>
      <c r="T119">
        <f>Financeiro!T119+Complemento!U119</f>
        <v>0</v>
      </c>
      <c r="U119">
        <f>Financeiro!U119+Complemento!V119</f>
        <v>0</v>
      </c>
      <c r="V119">
        <f>Financeiro!V119+Complemento!W119</f>
        <v>0</v>
      </c>
      <c r="W119">
        <f>Financeiro!W119+Complemento!X119</f>
        <v>0</v>
      </c>
      <c r="X119">
        <f>Financeiro!X119+Complemento!Y119</f>
        <v>0</v>
      </c>
      <c r="Y119">
        <f>Financeiro!Y119+Complemento!Z119</f>
        <v>0</v>
      </c>
      <c r="Z119">
        <f>Financeiro!Z119+Complemento!AA119</f>
        <v>0</v>
      </c>
      <c r="AA119">
        <f>Financeiro!AA119+Complemento!AB119</f>
        <v>0</v>
      </c>
      <c r="AB119" s="1">
        <f t="shared" si="1"/>
        <v>3751.36</v>
      </c>
    </row>
    <row r="120" spans="1:28" x14ac:dyDescent="0.25">
      <c r="A120" t="s">
        <v>113</v>
      </c>
      <c r="B120">
        <f>Financeiro!B120+Complemento!C120</f>
        <v>0</v>
      </c>
      <c r="C120">
        <f>Financeiro!C120+Complemento!D120</f>
        <v>0</v>
      </c>
      <c r="D120">
        <f>Financeiro!D120+Complemento!E120</f>
        <v>0</v>
      </c>
      <c r="E120">
        <f>Financeiro!E120+Complemento!F120</f>
        <v>0</v>
      </c>
      <c r="F120">
        <f>Financeiro!F120+Complemento!G120</f>
        <v>0</v>
      </c>
      <c r="G120">
        <f>Financeiro!G120+Complemento!H120</f>
        <v>0</v>
      </c>
      <c r="H120">
        <f>Financeiro!H120+Complemento!I120</f>
        <v>0</v>
      </c>
      <c r="I120">
        <f>Financeiro!I120+Complemento!J120</f>
        <v>0</v>
      </c>
      <c r="J120">
        <f>Financeiro!J120+Complemento!K120</f>
        <v>2591.52</v>
      </c>
      <c r="K120">
        <f>Financeiro!K120+Complemento!L120</f>
        <v>0</v>
      </c>
      <c r="L120">
        <f>Financeiro!L120+Complemento!M120</f>
        <v>0</v>
      </c>
      <c r="M120">
        <f>Financeiro!M120+Complemento!N120</f>
        <v>0</v>
      </c>
      <c r="N120">
        <f>Financeiro!N120+Complemento!O120</f>
        <v>0</v>
      </c>
      <c r="O120">
        <f>Financeiro!O120+Complemento!P120</f>
        <v>0</v>
      </c>
      <c r="P120">
        <f>Financeiro!P120+Complemento!Q120</f>
        <v>2775.84</v>
      </c>
      <c r="Q120">
        <f>Financeiro!Q120+Complemento!R120</f>
        <v>0</v>
      </c>
      <c r="R120">
        <f>Financeiro!R120+Complemento!S120</f>
        <v>0</v>
      </c>
      <c r="S120">
        <f>Financeiro!S120+Complemento!T120</f>
        <v>0</v>
      </c>
      <c r="T120">
        <f>Financeiro!T120+Complemento!U120</f>
        <v>2675.52</v>
      </c>
      <c r="U120">
        <f>Financeiro!U120+Complemento!V120</f>
        <v>0</v>
      </c>
      <c r="V120">
        <f>Financeiro!V120+Complemento!W120</f>
        <v>0</v>
      </c>
      <c r="W120">
        <f>Financeiro!W120+Complemento!X120</f>
        <v>0</v>
      </c>
      <c r="X120">
        <f>Financeiro!X120+Complemento!Y120</f>
        <v>0</v>
      </c>
      <c r="Y120">
        <f>Financeiro!Y120+Complemento!Z120</f>
        <v>438.22</v>
      </c>
      <c r="Z120">
        <f>Financeiro!Z120+Complemento!AA120</f>
        <v>0</v>
      </c>
      <c r="AA120">
        <f>Financeiro!AA120+Complemento!AB120</f>
        <v>0</v>
      </c>
      <c r="AB120" s="1">
        <f t="shared" si="1"/>
        <v>8481.1</v>
      </c>
    </row>
    <row r="121" spans="1:28" x14ac:dyDescent="0.25">
      <c r="A121" t="s">
        <v>167</v>
      </c>
      <c r="B121">
        <f>Financeiro!B121+Complemento!C121</f>
        <v>0</v>
      </c>
      <c r="C121">
        <f>Financeiro!C121+Complemento!D121</f>
        <v>0</v>
      </c>
      <c r="D121">
        <f>Financeiro!D121+Complemento!E121</f>
        <v>0</v>
      </c>
      <c r="E121">
        <f>Financeiro!E121+Complemento!F121</f>
        <v>0</v>
      </c>
      <c r="F121">
        <f>Financeiro!F121+Complemento!G121</f>
        <v>0</v>
      </c>
      <c r="G121">
        <f>Financeiro!G121+Complemento!H121</f>
        <v>0</v>
      </c>
      <c r="H121">
        <f>Financeiro!H121+Complemento!I121</f>
        <v>0</v>
      </c>
      <c r="I121">
        <f>Financeiro!I121+Complemento!J121</f>
        <v>0</v>
      </c>
      <c r="J121">
        <f>Financeiro!J121+Complemento!K121</f>
        <v>1391.64</v>
      </c>
      <c r="K121">
        <f>Financeiro!K121+Complemento!L121</f>
        <v>0</v>
      </c>
      <c r="L121">
        <f>Financeiro!L121+Complemento!M121</f>
        <v>0</v>
      </c>
      <c r="M121">
        <f>Financeiro!M121+Complemento!N121</f>
        <v>0</v>
      </c>
      <c r="N121">
        <f>Financeiro!N121+Complemento!O121</f>
        <v>0</v>
      </c>
      <c r="O121">
        <f>Financeiro!O121+Complemento!P121</f>
        <v>0</v>
      </c>
      <c r="P121">
        <f>Financeiro!P121+Complemento!Q121</f>
        <v>0</v>
      </c>
      <c r="Q121">
        <f>Financeiro!Q121+Complemento!R121</f>
        <v>0</v>
      </c>
      <c r="R121">
        <f>Financeiro!R121+Complemento!S121</f>
        <v>0</v>
      </c>
      <c r="S121">
        <f>Financeiro!S121+Complemento!T121</f>
        <v>0</v>
      </c>
      <c r="T121">
        <f>Financeiro!T121+Complemento!U121</f>
        <v>0</v>
      </c>
      <c r="U121">
        <f>Financeiro!U121+Complemento!V121</f>
        <v>0</v>
      </c>
      <c r="V121">
        <f>Financeiro!V121+Complemento!W121</f>
        <v>0</v>
      </c>
      <c r="W121">
        <f>Financeiro!W121+Complemento!X121</f>
        <v>0</v>
      </c>
      <c r="X121">
        <f>Financeiro!X121+Complemento!Y121</f>
        <v>0</v>
      </c>
      <c r="Y121">
        <f>Financeiro!Y121+Complemento!Z121</f>
        <v>0</v>
      </c>
      <c r="Z121">
        <f>Financeiro!Z121+Complemento!AA121</f>
        <v>0</v>
      </c>
      <c r="AA121">
        <f>Financeiro!AA121+Complemento!AB121</f>
        <v>0</v>
      </c>
      <c r="AB121" s="1">
        <f t="shared" si="1"/>
        <v>1391.64</v>
      </c>
    </row>
    <row r="122" spans="1:28" x14ac:dyDescent="0.25">
      <c r="A122" t="s">
        <v>114</v>
      </c>
      <c r="B122">
        <f>Financeiro!B122+Complemento!C122</f>
        <v>0</v>
      </c>
      <c r="C122">
        <f>Financeiro!C122+Complemento!D122</f>
        <v>0</v>
      </c>
      <c r="D122">
        <f>Financeiro!D122+Complemento!E122</f>
        <v>0</v>
      </c>
      <c r="E122">
        <f>Financeiro!E122+Complemento!F122</f>
        <v>2471.33</v>
      </c>
      <c r="F122">
        <f>Financeiro!F122+Complemento!G122</f>
        <v>0</v>
      </c>
      <c r="G122">
        <f>Financeiro!G122+Complemento!H122</f>
        <v>0</v>
      </c>
      <c r="H122">
        <f>Financeiro!H122+Complemento!I122</f>
        <v>0</v>
      </c>
      <c r="I122">
        <f>Financeiro!I122+Complemento!J122</f>
        <v>0</v>
      </c>
      <c r="J122">
        <f>Financeiro!J122+Complemento!K122</f>
        <v>0</v>
      </c>
      <c r="K122">
        <f>Financeiro!K122+Complemento!L122</f>
        <v>0</v>
      </c>
      <c r="L122">
        <f>Financeiro!L122+Complemento!M122</f>
        <v>0</v>
      </c>
      <c r="M122">
        <f>Financeiro!M122+Complemento!N122</f>
        <v>0</v>
      </c>
      <c r="N122">
        <f>Financeiro!N122+Complemento!O122</f>
        <v>0</v>
      </c>
      <c r="O122">
        <f>Financeiro!O122+Complemento!P122</f>
        <v>0</v>
      </c>
      <c r="P122">
        <f>Financeiro!P122+Complemento!Q122</f>
        <v>0</v>
      </c>
      <c r="Q122">
        <f>Financeiro!Q122+Complemento!R122</f>
        <v>0</v>
      </c>
      <c r="R122">
        <f>Financeiro!R122+Complemento!S122</f>
        <v>0</v>
      </c>
      <c r="S122">
        <f>Financeiro!S122+Complemento!T122</f>
        <v>0</v>
      </c>
      <c r="T122">
        <f>Financeiro!T122+Complemento!U122</f>
        <v>0</v>
      </c>
      <c r="U122">
        <f>Financeiro!U122+Complemento!V122</f>
        <v>0</v>
      </c>
      <c r="V122">
        <f>Financeiro!V122+Complemento!W122</f>
        <v>0</v>
      </c>
      <c r="W122">
        <f>Financeiro!W122+Complemento!X122</f>
        <v>0</v>
      </c>
      <c r="X122">
        <f>Financeiro!X122+Complemento!Y122</f>
        <v>0</v>
      </c>
      <c r="Y122">
        <f>Financeiro!Y122+Complemento!Z122</f>
        <v>0</v>
      </c>
      <c r="Z122">
        <f>Financeiro!Z122+Complemento!AA122</f>
        <v>0</v>
      </c>
      <c r="AA122">
        <f>Financeiro!AA122+Complemento!AB122</f>
        <v>0</v>
      </c>
      <c r="AB122" s="1">
        <f t="shared" si="1"/>
        <v>2471.33</v>
      </c>
    </row>
    <row r="123" spans="1:28" x14ac:dyDescent="0.25">
      <c r="A123" t="s">
        <v>115</v>
      </c>
      <c r="B123">
        <f>Financeiro!B123+Complemento!C123</f>
        <v>0</v>
      </c>
      <c r="C123">
        <f>Financeiro!C123+Complemento!D123</f>
        <v>0</v>
      </c>
      <c r="D123">
        <f>Financeiro!D123+Complemento!E123</f>
        <v>0</v>
      </c>
      <c r="E123">
        <f>Financeiro!E123+Complemento!F123</f>
        <v>0</v>
      </c>
      <c r="F123">
        <f>Financeiro!F123+Complemento!G123</f>
        <v>0</v>
      </c>
      <c r="G123">
        <f>Financeiro!G123+Complemento!H123</f>
        <v>0</v>
      </c>
      <c r="H123">
        <f>Financeiro!H123+Complemento!I123</f>
        <v>0</v>
      </c>
      <c r="I123">
        <f>Financeiro!I123+Complemento!J123</f>
        <v>0</v>
      </c>
      <c r="J123">
        <f>Financeiro!J123+Complemento!K123</f>
        <v>1175.6400000000001</v>
      </c>
      <c r="K123">
        <f>Financeiro!K123+Complemento!L123</f>
        <v>0</v>
      </c>
      <c r="L123">
        <f>Financeiro!L123+Complemento!M123</f>
        <v>0</v>
      </c>
      <c r="M123">
        <f>Financeiro!M123+Complemento!N123</f>
        <v>0</v>
      </c>
      <c r="N123">
        <f>Financeiro!N123+Complemento!O123</f>
        <v>0</v>
      </c>
      <c r="O123">
        <f>Financeiro!O123+Complemento!P123</f>
        <v>0</v>
      </c>
      <c r="P123">
        <f>Financeiro!P123+Complemento!Q123</f>
        <v>0</v>
      </c>
      <c r="Q123">
        <f>Financeiro!Q123+Complemento!R123</f>
        <v>0</v>
      </c>
      <c r="R123">
        <f>Financeiro!R123+Complemento!S123</f>
        <v>0</v>
      </c>
      <c r="S123">
        <f>Financeiro!S123+Complemento!T123</f>
        <v>0</v>
      </c>
      <c r="T123">
        <f>Financeiro!T123+Complemento!U123</f>
        <v>0</v>
      </c>
      <c r="U123">
        <f>Financeiro!U123+Complemento!V123</f>
        <v>0</v>
      </c>
      <c r="V123">
        <f>Financeiro!V123+Complemento!W123</f>
        <v>0</v>
      </c>
      <c r="W123">
        <f>Financeiro!W123+Complemento!X123</f>
        <v>0</v>
      </c>
      <c r="X123">
        <f>Financeiro!X123+Complemento!Y123</f>
        <v>0</v>
      </c>
      <c r="Y123">
        <f>Financeiro!Y123+Complemento!Z123</f>
        <v>0</v>
      </c>
      <c r="Z123">
        <f>Financeiro!Z123+Complemento!AA123</f>
        <v>0</v>
      </c>
      <c r="AA123">
        <f>Financeiro!AA123+Complemento!AB123</f>
        <v>0</v>
      </c>
      <c r="AB123" s="1">
        <f t="shared" si="1"/>
        <v>1175.6400000000001</v>
      </c>
    </row>
    <row r="124" spans="1:28" x14ac:dyDescent="0.25">
      <c r="A124" t="s">
        <v>168</v>
      </c>
      <c r="B124">
        <f>Financeiro!B124+Complemento!C124</f>
        <v>0</v>
      </c>
      <c r="C124">
        <f>Financeiro!C124+Complemento!D124</f>
        <v>0</v>
      </c>
      <c r="D124">
        <f>Financeiro!D124+Complemento!E124</f>
        <v>0</v>
      </c>
      <c r="E124">
        <f>Financeiro!E124+Complemento!F124</f>
        <v>0</v>
      </c>
      <c r="F124">
        <f>Financeiro!F124+Complemento!G124</f>
        <v>0</v>
      </c>
      <c r="G124">
        <f>Financeiro!G124+Complemento!H124</f>
        <v>0</v>
      </c>
      <c r="H124">
        <f>Financeiro!H124+Complemento!I124</f>
        <v>0</v>
      </c>
      <c r="I124">
        <f>Financeiro!I124+Complemento!J124</f>
        <v>0</v>
      </c>
      <c r="J124">
        <f>Financeiro!J124+Complemento!K124</f>
        <v>0</v>
      </c>
      <c r="K124">
        <f>Financeiro!K124+Complemento!L124</f>
        <v>0</v>
      </c>
      <c r="L124">
        <f>Financeiro!L124+Complemento!M124</f>
        <v>0</v>
      </c>
      <c r="M124">
        <f>Financeiro!M124+Complemento!N124</f>
        <v>0</v>
      </c>
      <c r="N124">
        <f>Financeiro!N124+Complemento!O124</f>
        <v>1485.22</v>
      </c>
      <c r="O124">
        <f>Financeiro!O124+Complemento!P124</f>
        <v>0</v>
      </c>
      <c r="P124">
        <f>Financeiro!P124+Complemento!Q124</f>
        <v>0</v>
      </c>
      <c r="Q124">
        <f>Financeiro!Q124+Complemento!R124</f>
        <v>0</v>
      </c>
      <c r="R124">
        <f>Financeiro!R124+Complemento!S124</f>
        <v>0</v>
      </c>
      <c r="S124">
        <f>Financeiro!S124+Complemento!T124</f>
        <v>0</v>
      </c>
      <c r="T124">
        <f>Financeiro!T124+Complemento!U124</f>
        <v>0</v>
      </c>
      <c r="U124">
        <f>Financeiro!U124+Complemento!V124</f>
        <v>0</v>
      </c>
      <c r="V124">
        <f>Financeiro!V124+Complemento!W124</f>
        <v>0</v>
      </c>
      <c r="W124">
        <f>Financeiro!W124+Complemento!X124</f>
        <v>0</v>
      </c>
      <c r="X124">
        <f>Financeiro!X124+Complemento!Y124</f>
        <v>0</v>
      </c>
      <c r="Y124">
        <f>Financeiro!Y124+Complemento!Z124</f>
        <v>0</v>
      </c>
      <c r="Z124">
        <f>Financeiro!Z124+Complemento!AA124</f>
        <v>0</v>
      </c>
      <c r="AA124">
        <f>Financeiro!AA124+Complemento!AB124</f>
        <v>0</v>
      </c>
      <c r="AB124" s="1">
        <f t="shared" si="1"/>
        <v>1485.22</v>
      </c>
    </row>
    <row r="125" spans="1:28" x14ac:dyDescent="0.25">
      <c r="A125" t="s">
        <v>169</v>
      </c>
      <c r="B125">
        <f>Financeiro!B125+Complemento!C125</f>
        <v>0</v>
      </c>
      <c r="C125">
        <f>Financeiro!C125+Complemento!D125</f>
        <v>3940.08</v>
      </c>
      <c r="D125">
        <f>Financeiro!D125+Complemento!E125</f>
        <v>0</v>
      </c>
      <c r="E125">
        <f>Financeiro!E125+Complemento!F125</f>
        <v>0</v>
      </c>
      <c r="F125">
        <f>Financeiro!F125+Complemento!G125</f>
        <v>6566.8</v>
      </c>
      <c r="G125">
        <f>Financeiro!G125+Complemento!H125</f>
        <v>0</v>
      </c>
      <c r="H125">
        <f>Financeiro!H125+Complemento!I125</f>
        <v>0</v>
      </c>
      <c r="I125">
        <f>Financeiro!I125+Complemento!J125</f>
        <v>0</v>
      </c>
      <c r="J125">
        <f>Financeiro!J125+Complemento!K125</f>
        <v>0</v>
      </c>
      <c r="K125">
        <f>Financeiro!K125+Complemento!L125</f>
        <v>0</v>
      </c>
      <c r="L125">
        <f>Financeiro!L125+Complemento!M125</f>
        <v>0</v>
      </c>
      <c r="M125">
        <f>Financeiro!M125+Complemento!N125</f>
        <v>0</v>
      </c>
      <c r="N125">
        <f>Financeiro!N125+Complemento!O125</f>
        <v>2715.9</v>
      </c>
      <c r="O125">
        <f>Financeiro!O125+Complemento!P125</f>
        <v>0</v>
      </c>
      <c r="P125">
        <f>Financeiro!P125+Complemento!Q125</f>
        <v>2699.52</v>
      </c>
      <c r="Q125">
        <f>Financeiro!Q125+Complemento!R125</f>
        <v>0</v>
      </c>
      <c r="R125">
        <f>Financeiro!R125+Complemento!S125</f>
        <v>0</v>
      </c>
      <c r="S125">
        <f>Financeiro!S125+Complemento!T125</f>
        <v>0</v>
      </c>
      <c r="T125">
        <f>Financeiro!T125+Complemento!U125</f>
        <v>0</v>
      </c>
      <c r="U125">
        <f>Financeiro!U125+Complemento!V125</f>
        <v>0</v>
      </c>
      <c r="V125">
        <f>Financeiro!V125+Complemento!W125</f>
        <v>0</v>
      </c>
      <c r="W125">
        <f>Financeiro!W125+Complemento!X125</f>
        <v>0</v>
      </c>
      <c r="X125">
        <f>Financeiro!X125+Complemento!Y125</f>
        <v>0</v>
      </c>
      <c r="Y125">
        <f>Financeiro!Y125+Complemento!Z125</f>
        <v>0</v>
      </c>
      <c r="Z125">
        <f>Financeiro!Z125+Complemento!AA125</f>
        <v>0</v>
      </c>
      <c r="AA125">
        <f>Financeiro!AA125+Complemento!AB125</f>
        <v>0</v>
      </c>
      <c r="AB125" s="1">
        <f t="shared" si="1"/>
        <v>15922.300000000001</v>
      </c>
    </row>
    <row r="126" spans="1:28" x14ac:dyDescent="0.25">
      <c r="A126" t="s">
        <v>116</v>
      </c>
      <c r="B126">
        <f>Financeiro!B126+Complemento!C126</f>
        <v>20141.919999999998</v>
      </c>
      <c r="C126">
        <f>Financeiro!C126+Complemento!D126</f>
        <v>9670.56</v>
      </c>
      <c r="D126">
        <f>Financeiro!D126+Complemento!E126</f>
        <v>0</v>
      </c>
      <c r="E126">
        <f>Financeiro!E126+Complemento!F126</f>
        <v>36297.11</v>
      </c>
      <c r="F126">
        <f>Financeiro!F126+Complemento!G126</f>
        <v>91720.6</v>
      </c>
      <c r="G126">
        <f>Financeiro!G126+Complemento!H126</f>
        <v>0</v>
      </c>
      <c r="H126">
        <f>Financeiro!H126+Complemento!I126</f>
        <v>0</v>
      </c>
      <c r="I126">
        <f>Financeiro!I126+Complemento!J126</f>
        <v>0</v>
      </c>
      <c r="J126">
        <f>Financeiro!J126+Complemento!K126</f>
        <v>5527.59</v>
      </c>
      <c r="K126">
        <f>Financeiro!K126+Complemento!L126</f>
        <v>0</v>
      </c>
      <c r="L126">
        <f>Financeiro!L126+Complemento!M126</f>
        <v>70556.17</v>
      </c>
      <c r="M126">
        <f>Financeiro!M126+Complemento!N126</f>
        <v>0</v>
      </c>
      <c r="N126">
        <f>Financeiro!N126+Complemento!O126</f>
        <v>7515.61</v>
      </c>
      <c r="O126">
        <f>Financeiro!O126+Complemento!P126</f>
        <v>4447.09</v>
      </c>
      <c r="P126">
        <f>Financeiro!P126+Complemento!Q126</f>
        <v>18608.98</v>
      </c>
      <c r="Q126">
        <f>Financeiro!Q126+Complemento!R126</f>
        <v>3246.24</v>
      </c>
      <c r="R126">
        <f>Financeiro!R126+Complemento!S126</f>
        <v>0</v>
      </c>
      <c r="S126">
        <f>Financeiro!S126+Complemento!T126</f>
        <v>5002.26</v>
      </c>
      <c r="T126">
        <f>Financeiro!T126+Complemento!U126</f>
        <v>0</v>
      </c>
      <c r="U126">
        <f>Financeiro!U126+Complemento!V126</f>
        <v>8485.9599999999991</v>
      </c>
      <c r="V126">
        <f>Financeiro!V126+Complemento!W126</f>
        <v>0</v>
      </c>
      <c r="W126">
        <f>Financeiro!W126+Complemento!X126</f>
        <v>1829.31</v>
      </c>
      <c r="X126">
        <f>Financeiro!X126+Complemento!Y126</f>
        <v>0</v>
      </c>
      <c r="Y126">
        <f>Financeiro!Y126+Complemento!Z126</f>
        <v>2867.6</v>
      </c>
      <c r="Z126">
        <f>Financeiro!Z126+Complemento!AA126</f>
        <v>0</v>
      </c>
      <c r="AA126">
        <f>Financeiro!AA126+Complemento!AB126</f>
        <v>0</v>
      </c>
      <c r="AB126" s="1">
        <f t="shared" si="1"/>
        <v>285917</v>
      </c>
    </row>
    <row r="127" spans="1:28" x14ac:dyDescent="0.25">
      <c r="A127" t="s">
        <v>117</v>
      </c>
      <c r="B127">
        <f>Financeiro!B127+Complemento!C127</f>
        <v>0</v>
      </c>
      <c r="C127">
        <f>Financeiro!C127+Complemento!D127</f>
        <v>166792.73000000001</v>
      </c>
      <c r="D127">
        <f>Financeiro!D127+Complemento!E127</f>
        <v>0</v>
      </c>
      <c r="E127">
        <f>Financeiro!E127+Complemento!F127</f>
        <v>30592.73</v>
      </c>
      <c r="F127">
        <f>Financeiro!F127+Complemento!G127</f>
        <v>19119.5</v>
      </c>
      <c r="G127">
        <f>Financeiro!G127+Complemento!H127</f>
        <v>0</v>
      </c>
      <c r="H127">
        <f>Financeiro!H127+Complemento!I127</f>
        <v>0</v>
      </c>
      <c r="I127">
        <f>Financeiro!I127+Complemento!J127</f>
        <v>0</v>
      </c>
      <c r="J127">
        <f>Financeiro!J127+Complemento!K127</f>
        <v>46674.17</v>
      </c>
      <c r="K127">
        <f>Financeiro!K127+Complemento!L127</f>
        <v>0</v>
      </c>
      <c r="L127">
        <f>Financeiro!L127+Complemento!M127</f>
        <v>0</v>
      </c>
      <c r="M127">
        <f>Financeiro!M127+Complemento!N127</f>
        <v>0</v>
      </c>
      <c r="N127">
        <f>Financeiro!N127+Complemento!O127</f>
        <v>0</v>
      </c>
      <c r="O127">
        <f>Financeiro!O127+Complemento!P127</f>
        <v>0</v>
      </c>
      <c r="P127">
        <f>Financeiro!P127+Complemento!Q127</f>
        <v>118063.87</v>
      </c>
      <c r="Q127">
        <f>Financeiro!Q127+Complemento!R127</f>
        <v>0</v>
      </c>
      <c r="R127">
        <f>Financeiro!R127+Complemento!S127</f>
        <v>0</v>
      </c>
      <c r="S127">
        <f>Financeiro!S127+Complemento!T127</f>
        <v>0</v>
      </c>
      <c r="T127">
        <f>Financeiro!T127+Complemento!U127</f>
        <v>9487.2000000000007</v>
      </c>
      <c r="U127">
        <f>Financeiro!U127+Complemento!V127</f>
        <v>0</v>
      </c>
      <c r="V127">
        <f>Financeiro!V127+Complemento!W127</f>
        <v>4574.87</v>
      </c>
      <c r="W127">
        <f>Financeiro!W127+Complemento!X127</f>
        <v>0</v>
      </c>
      <c r="X127">
        <f>Financeiro!X127+Complemento!Y127</f>
        <v>0</v>
      </c>
      <c r="Y127">
        <f>Financeiro!Y127+Complemento!Z127</f>
        <v>0</v>
      </c>
      <c r="Z127">
        <f>Financeiro!Z127+Complemento!AA127</f>
        <v>0</v>
      </c>
      <c r="AA127">
        <f>Financeiro!AA127+Complemento!AB127</f>
        <v>0</v>
      </c>
      <c r="AB127" s="1">
        <f t="shared" si="1"/>
        <v>395305.07</v>
      </c>
    </row>
    <row r="128" spans="1:28" x14ac:dyDescent="0.25">
      <c r="A128" t="s">
        <v>118</v>
      </c>
      <c r="B128">
        <f>Financeiro!B128+Complemento!C128</f>
        <v>0</v>
      </c>
      <c r="C128">
        <f>Financeiro!C128+Complemento!D128</f>
        <v>0</v>
      </c>
      <c r="D128">
        <f>Financeiro!D128+Complemento!E128</f>
        <v>0</v>
      </c>
      <c r="E128">
        <f>Financeiro!E128+Complemento!F128</f>
        <v>0</v>
      </c>
      <c r="F128">
        <f>Financeiro!F128+Complemento!G128</f>
        <v>0</v>
      </c>
      <c r="G128">
        <f>Financeiro!G128+Complemento!H128</f>
        <v>0</v>
      </c>
      <c r="H128">
        <f>Financeiro!H128+Complemento!I128</f>
        <v>0</v>
      </c>
      <c r="I128">
        <f>Financeiro!I128+Complemento!J128</f>
        <v>0</v>
      </c>
      <c r="J128">
        <f>Financeiro!J128+Complemento!K128</f>
        <v>370833.95</v>
      </c>
      <c r="K128">
        <f>Financeiro!K128+Complemento!L128</f>
        <v>0</v>
      </c>
      <c r="L128">
        <f>Financeiro!L128+Complemento!M128</f>
        <v>0</v>
      </c>
      <c r="M128">
        <f>Financeiro!M128+Complemento!N128</f>
        <v>0</v>
      </c>
      <c r="N128">
        <f>Financeiro!N128+Complemento!O128</f>
        <v>0</v>
      </c>
      <c r="O128">
        <f>Financeiro!O128+Complemento!P128</f>
        <v>0</v>
      </c>
      <c r="P128">
        <f>Financeiro!P128+Complemento!Q128</f>
        <v>0</v>
      </c>
      <c r="Q128">
        <f>Financeiro!Q128+Complemento!R128</f>
        <v>0</v>
      </c>
      <c r="R128">
        <f>Financeiro!R128+Complemento!S128</f>
        <v>0</v>
      </c>
      <c r="S128">
        <f>Financeiro!S128+Complemento!T128</f>
        <v>0</v>
      </c>
      <c r="T128">
        <f>Financeiro!T128+Complemento!U128</f>
        <v>0</v>
      </c>
      <c r="U128">
        <f>Financeiro!U128+Complemento!V128</f>
        <v>0</v>
      </c>
      <c r="V128">
        <f>Financeiro!V128+Complemento!W128</f>
        <v>0</v>
      </c>
      <c r="W128">
        <f>Financeiro!W128+Complemento!X128</f>
        <v>0</v>
      </c>
      <c r="X128">
        <f>Financeiro!X128+Complemento!Y128</f>
        <v>0</v>
      </c>
      <c r="Y128">
        <f>Financeiro!Y128+Complemento!Z128</f>
        <v>0</v>
      </c>
      <c r="Z128">
        <f>Financeiro!Z128+Complemento!AA128</f>
        <v>0</v>
      </c>
      <c r="AA128">
        <f>Financeiro!AA128+Complemento!AB128</f>
        <v>0</v>
      </c>
      <c r="AB128" s="1">
        <f t="shared" si="1"/>
        <v>370833.95</v>
      </c>
    </row>
    <row r="129" spans="1:28" x14ac:dyDescent="0.25">
      <c r="A129" t="s">
        <v>119</v>
      </c>
      <c r="B129">
        <f>Financeiro!B129+Complemento!C129</f>
        <v>0</v>
      </c>
      <c r="C129">
        <f>Financeiro!C129+Complemento!D129</f>
        <v>7444.15</v>
      </c>
      <c r="D129">
        <f>Financeiro!D129+Complemento!E129</f>
        <v>0</v>
      </c>
      <c r="E129">
        <f>Financeiro!E129+Complemento!F129</f>
        <v>0</v>
      </c>
      <c r="F129">
        <f>Financeiro!F129+Complemento!G129</f>
        <v>0</v>
      </c>
      <c r="G129">
        <f>Financeiro!G129+Complemento!H129</f>
        <v>11843.71</v>
      </c>
      <c r="H129">
        <f>Financeiro!H129+Complemento!I129</f>
        <v>0</v>
      </c>
      <c r="I129">
        <f>Financeiro!I129+Complemento!J129</f>
        <v>2592.27</v>
      </c>
      <c r="J129">
        <f>Financeiro!J129+Complemento!K129</f>
        <v>0</v>
      </c>
      <c r="K129">
        <f>Financeiro!K129+Complemento!L129</f>
        <v>0</v>
      </c>
      <c r="L129">
        <f>Financeiro!L129+Complemento!M129</f>
        <v>0</v>
      </c>
      <c r="M129">
        <f>Financeiro!M129+Complemento!N129</f>
        <v>0</v>
      </c>
      <c r="N129">
        <f>Financeiro!N129+Complemento!O129</f>
        <v>0</v>
      </c>
      <c r="O129">
        <f>Financeiro!O129+Complemento!P129</f>
        <v>0</v>
      </c>
      <c r="P129">
        <f>Financeiro!P129+Complemento!Q129</f>
        <v>172037.87</v>
      </c>
      <c r="Q129">
        <f>Financeiro!Q129+Complemento!R129</f>
        <v>6779.67</v>
      </c>
      <c r="R129">
        <f>Financeiro!R129+Complemento!S129</f>
        <v>0</v>
      </c>
      <c r="S129">
        <f>Financeiro!S129+Complemento!T129</f>
        <v>0</v>
      </c>
      <c r="T129">
        <f>Financeiro!T129+Complemento!U129</f>
        <v>0</v>
      </c>
      <c r="U129">
        <f>Financeiro!U129+Complemento!V129</f>
        <v>7930.75</v>
      </c>
      <c r="V129">
        <f>Financeiro!V129+Complemento!W129</f>
        <v>0</v>
      </c>
      <c r="W129">
        <f>Financeiro!W129+Complemento!X129</f>
        <v>0</v>
      </c>
      <c r="X129">
        <f>Financeiro!X129+Complemento!Y129</f>
        <v>0</v>
      </c>
      <c r="Y129">
        <f>Financeiro!Y129+Complemento!Z129</f>
        <v>0</v>
      </c>
      <c r="Z129">
        <f>Financeiro!Z129+Complemento!AA129</f>
        <v>0</v>
      </c>
      <c r="AA129">
        <f>Financeiro!AA129+Complemento!AB129</f>
        <v>0</v>
      </c>
      <c r="AB129" s="1">
        <f t="shared" si="1"/>
        <v>208628.42</v>
      </c>
    </row>
    <row r="130" spans="1:28" x14ac:dyDescent="0.25">
      <c r="A130" t="s">
        <v>120</v>
      </c>
      <c r="B130">
        <f>Financeiro!B130+Complemento!C130</f>
        <v>0</v>
      </c>
      <c r="C130">
        <f>Financeiro!C130+Complemento!D130</f>
        <v>0</v>
      </c>
      <c r="D130">
        <f>Financeiro!D130+Complemento!E130</f>
        <v>0</v>
      </c>
      <c r="E130">
        <f>Financeiro!E130+Complemento!F130</f>
        <v>0</v>
      </c>
      <c r="F130">
        <f>Financeiro!F130+Complemento!G130</f>
        <v>0</v>
      </c>
      <c r="G130">
        <f>Financeiro!G130+Complemento!H130</f>
        <v>0</v>
      </c>
      <c r="H130">
        <f>Financeiro!H130+Complemento!I130</f>
        <v>0</v>
      </c>
      <c r="I130">
        <f>Financeiro!I130+Complemento!J130</f>
        <v>0</v>
      </c>
      <c r="J130">
        <f>Financeiro!J130+Complemento!K130</f>
        <v>3972.15</v>
      </c>
      <c r="K130">
        <f>Financeiro!K130+Complemento!L130</f>
        <v>0</v>
      </c>
      <c r="L130">
        <f>Financeiro!L130+Complemento!M130</f>
        <v>0</v>
      </c>
      <c r="M130">
        <f>Financeiro!M130+Complemento!N130</f>
        <v>0</v>
      </c>
      <c r="N130">
        <f>Financeiro!N130+Complemento!O130</f>
        <v>0</v>
      </c>
      <c r="O130">
        <f>Financeiro!O130+Complemento!P130</f>
        <v>0</v>
      </c>
      <c r="P130">
        <f>Financeiro!P130+Complemento!Q130</f>
        <v>0</v>
      </c>
      <c r="Q130">
        <f>Financeiro!Q130+Complemento!R130</f>
        <v>0</v>
      </c>
      <c r="R130">
        <f>Financeiro!R130+Complemento!S130</f>
        <v>0</v>
      </c>
      <c r="S130">
        <f>Financeiro!S130+Complemento!T130</f>
        <v>0</v>
      </c>
      <c r="T130">
        <f>Financeiro!T130+Complemento!U130</f>
        <v>0</v>
      </c>
      <c r="U130">
        <f>Financeiro!U130+Complemento!V130</f>
        <v>0</v>
      </c>
      <c r="V130">
        <f>Financeiro!V130+Complemento!W130</f>
        <v>0</v>
      </c>
      <c r="W130">
        <f>Financeiro!W130+Complemento!X130</f>
        <v>0</v>
      </c>
      <c r="X130">
        <f>Financeiro!X130+Complemento!Y130</f>
        <v>0</v>
      </c>
      <c r="Y130">
        <f>Financeiro!Y130+Complemento!Z130</f>
        <v>0</v>
      </c>
      <c r="Z130">
        <f>Financeiro!Z130+Complemento!AA130</f>
        <v>0</v>
      </c>
      <c r="AA130">
        <f>Financeiro!AA130+Complemento!AB130</f>
        <v>0</v>
      </c>
      <c r="AB130" s="1">
        <f t="shared" si="1"/>
        <v>3972.15</v>
      </c>
    </row>
    <row r="131" spans="1:28" x14ac:dyDescent="0.25">
      <c r="A131" t="s">
        <v>121</v>
      </c>
      <c r="B131">
        <f>Financeiro!B131+Complemento!C131</f>
        <v>0</v>
      </c>
      <c r="C131">
        <f>Financeiro!C131+Complemento!D131</f>
        <v>0</v>
      </c>
      <c r="D131">
        <f>Financeiro!D131+Complemento!E131</f>
        <v>0</v>
      </c>
      <c r="E131">
        <f>Financeiro!E131+Complemento!F131</f>
        <v>0</v>
      </c>
      <c r="F131">
        <f>Financeiro!F131+Complemento!G131</f>
        <v>0</v>
      </c>
      <c r="G131">
        <f>Financeiro!G131+Complemento!H131</f>
        <v>0</v>
      </c>
      <c r="H131">
        <f>Financeiro!H131+Complemento!I131</f>
        <v>0</v>
      </c>
      <c r="I131">
        <f>Financeiro!I131+Complemento!J131</f>
        <v>0</v>
      </c>
      <c r="J131">
        <f>Financeiro!J131+Complemento!K131</f>
        <v>29309.06</v>
      </c>
      <c r="K131">
        <f>Financeiro!K131+Complemento!L131</f>
        <v>0</v>
      </c>
      <c r="L131">
        <f>Financeiro!L131+Complemento!M131</f>
        <v>0</v>
      </c>
      <c r="M131">
        <f>Financeiro!M131+Complemento!N131</f>
        <v>0</v>
      </c>
      <c r="N131">
        <f>Financeiro!N131+Complemento!O131</f>
        <v>0</v>
      </c>
      <c r="O131">
        <f>Financeiro!O131+Complemento!P131</f>
        <v>0</v>
      </c>
      <c r="P131">
        <f>Financeiro!P131+Complemento!Q131</f>
        <v>0</v>
      </c>
      <c r="Q131">
        <f>Financeiro!Q131+Complemento!R131</f>
        <v>0</v>
      </c>
      <c r="R131">
        <f>Financeiro!R131+Complemento!S131</f>
        <v>0</v>
      </c>
      <c r="S131">
        <f>Financeiro!S131+Complemento!T131</f>
        <v>0</v>
      </c>
      <c r="T131">
        <f>Financeiro!T131+Complemento!U131</f>
        <v>0</v>
      </c>
      <c r="U131">
        <f>Financeiro!U131+Complemento!V131</f>
        <v>0</v>
      </c>
      <c r="V131">
        <f>Financeiro!V131+Complemento!W131</f>
        <v>0</v>
      </c>
      <c r="W131">
        <f>Financeiro!W131+Complemento!X131</f>
        <v>0</v>
      </c>
      <c r="X131">
        <f>Financeiro!X131+Complemento!Y131</f>
        <v>0</v>
      </c>
      <c r="Y131">
        <f>Financeiro!Y131+Complemento!Z131</f>
        <v>0</v>
      </c>
      <c r="Z131">
        <f>Financeiro!Z131+Complemento!AA131</f>
        <v>0</v>
      </c>
      <c r="AA131">
        <f>Financeiro!AA131+Complemento!AB131</f>
        <v>0</v>
      </c>
      <c r="AB131" s="1">
        <f t="shared" ref="AB131:AB149" si="2">SUM(B131:AA131)</f>
        <v>29309.06</v>
      </c>
    </row>
    <row r="132" spans="1:28" x14ac:dyDescent="0.25">
      <c r="A132" t="s">
        <v>170</v>
      </c>
      <c r="B132">
        <f>Financeiro!B132+Complemento!C132</f>
        <v>0</v>
      </c>
      <c r="C132">
        <f>Financeiro!C132+Complemento!D132</f>
        <v>0</v>
      </c>
      <c r="D132">
        <f>Financeiro!D132+Complemento!E132</f>
        <v>0</v>
      </c>
      <c r="E132">
        <f>Financeiro!E132+Complemento!F132</f>
        <v>0</v>
      </c>
      <c r="F132">
        <f>Financeiro!F132+Complemento!G132</f>
        <v>0</v>
      </c>
      <c r="G132">
        <f>Financeiro!G132+Complemento!H132</f>
        <v>0</v>
      </c>
      <c r="H132">
        <f>Financeiro!H132+Complemento!I132</f>
        <v>0</v>
      </c>
      <c r="I132">
        <f>Financeiro!I132+Complemento!J132</f>
        <v>0</v>
      </c>
      <c r="J132">
        <f>Financeiro!J132+Complemento!K132</f>
        <v>6881.11</v>
      </c>
      <c r="K132">
        <f>Financeiro!K132+Complemento!L132</f>
        <v>0</v>
      </c>
      <c r="L132">
        <f>Financeiro!L132+Complemento!M132</f>
        <v>0</v>
      </c>
      <c r="M132">
        <f>Financeiro!M132+Complemento!N132</f>
        <v>0</v>
      </c>
      <c r="N132">
        <f>Financeiro!N132+Complemento!O132</f>
        <v>0</v>
      </c>
      <c r="O132">
        <f>Financeiro!O132+Complemento!P132</f>
        <v>0</v>
      </c>
      <c r="P132">
        <f>Financeiro!P132+Complemento!Q132</f>
        <v>0</v>
      </c>
      <c r="Q132">
        <f>Financeiro!Q132+Complemento!R132</f>
        <v>0</v>
      </c>
      <c r="R132">
        <f>Financeiro!R132+Complemento!S132</f>
        <v>0</v>
      </c>
      <c r="S132">
        <f>Financeiro!S132+Complemento!T132</f>
        <v>0</v>
      </c>
      <c r="T132">
        <f>Financeiro!T132+Complemento!U132</f>
        <v>0</v>
      </c>
      <c r="U132">
        <f>Financeiro!U132+Complemento!V132</f>
        <v>0</v>
      </c>
      <c r="V132">
        <f>Financeiro!V132+Complemento!W132</f>
        <v>0</v>
      </c>
      <c r="W132">
        <f>Financeiro!W132+Complemento!X132</f>
        <v>0</v>
      </c>
      <c r="X132">
        <f>Financeiro!X132+Complemento!Y132</f>
        <v>0</v>
      </c>
      <c r="Y132">
        <f>Financeiro!Y132+Complemento!Z132</f>
        <v>0</v>
      </c>
      <c r="Z132">
        <f>Financeiro!Z132+Complemento!AA132</f>
        <v>0</v>
      </c>
      <c r="AA132">
        <f>Financeiro!AA132+Complemento!AB132</f>
        <v>0</v>
      </c>
      <c r="AB132" s="1">
        <f t="shared" si="2"/>
        <v>6881.11</v>
      </c>
    </row>
    <row r="133" spans="1:28" x14ac:dyDescent="0.25">
      <c r="A133" t="s">
        <v>122</v>
      </c>
      <c r="B133">
        <f>Financeiro!B133+Complemento!C133</f>
        <v>0</v>
      </c>
      <c r="C133">
        <f>Financeiro!C133+Complemento!D133</f>
        <v>0</v>
      </c>
      <c r="D133">
        <f>Financeiro!D133+Complemento!E133</f>
        <v>0</v>
      </c>
      <c r="E133">
        <f>Financeiro!E133+Complemento!F133</f>
        <v>0</v>
      </c>
      <c r="F133">
        <f>Financeiro!F133+Complemento!G133</f>
        <v>0</v>
      </c>
      <c r="G133">
        <f>Financeiro!G133+Complemento!H133</f>
        <v>0</v>
      </c>
      <c r="H133">
        <f>Financeiro!H133+Complemento!I133</f>
        <v>0</v>
      </c>
      <c r="I133">
        <f>Financeiro!I133+Complemento!J133</f>
        <v>0</v>
      </c>
      <c r="J133">
        <f>Financeiro!J133+Complemento!K133</f>
        <v>5079.88</v>
      </c>
      <c r="K133">
        <f>Financeiro!K133+Complemento!L133</f>
        <v>0</v>
      </c>
      <c r="L133">
        <f>Financeiro!L133+Complemento!M133</f>
        <v>0</v>
      </c>
      <c r="M133">
        <f>Financeiro!M133+Complemento!N133</f>
        <v>0</v>
      </c>
      <c r="N133">
        <f>Financeiro!N133+Complemento!O133</f>
        <v>0</v>
      </c>
      <c r="O133">
        <f>Financeiro!O133+Complemento!P133</f>
        <v>0</v>
      </c>
      <c r="P133">
        <f>Financeiro!P133+Complemento!Q133</f>
        <v>0</v>
      </c>
      <c r="Q133">
        <f>Financeiro!Q133+Complemento!R133</f>
        <v>0</v>
      </c>
      <c r="R133">
        <f>Financeiro!R133+Complemento!S133</f>
        <v>0</v>
      </c>
      <c r="S133">
        <f>Financeiro!S133+Complemento!T133</f>
        <v>0</v>
      </c>
      <c r="T133">
        <f>Financeiro!T133+Complemento!U133</f>
        <v>0</v>
      </c>
      <c r="U133">
        <f>Financeiro!U133+Complemento!V133</f>
        <v>0</v>
      </c>
      <c r="V133">
        <f>Financeiro!V133+Complemento!W133</f>
        <v>0</v>
      </c>
      <c r="W133">
        <f>Financeiro!W133+Complemento!X133</f>
        <v>0</v>
      </c>
      <c r="X133">
        <f>Financeiro!X133+Complemento!Y133</f>
        <v>0</v>
      </c>
      <c r="Y133">
        <f>Financeiro!Y133+Complemento!Z133</f>
        <v>0</v>
      </c>
      <c r="Z133">
        <f>Financeiro!Z133+Complemento!AA133</f>
        <v>0</v>
      </c>
      <c r="AA133">
        <f>Financeiro!AA133+Complemento!AB133</f>
        <v>0</v>
      </c>
      <c r="AB133" s="1">
        <f t="shared" si="2"/>
        <v>5079.88</v>
      </c>
    </row>
    <row r="134" spans="1:28" x14ac:dyDescent="0.25">
      <c r="A134" t="s">
        <v>171</v>
      </c>
      <c r="B134">
        <f>Financeiro!B134+Complemento!C134</f>
        <v>0</v>
      </c>
      <c r="C134">
        <f>Financeiro!C134+Complemento!D134</f>
        <v>0</v>
      </c>
      <c r="D134">
        <f>Financeiro!D134+Complemento!E134</f>
        <v>0</v>
      </c>
      <c r="E134">
        <f>Financeiro!E134+Complemento!F134</f>
        <v>0</v>
      </c>
      <c r="F134">
        <f>Financeiro!F134+Complemento!G134</f>
        <v>0</v>
      </c>
      <c r="G134">
        <f>Financeiro!G134+Complemento!H134</f>
        <v>0</v>
      </c>
      <c r="H134">
        <f>Financeiro!H134+Complemento!I134</f>
        <v>0</v>
      </c>
      <c r="I134">
        <f>Financeiro!I134+Complemento!J134</f>
        <v>0</v>
      </c>
      <c r="J134">
        <f>Financeiro!J134+Complemento!K134</f>
        <v>5572.52</v>
      </c>
      <c r="K134">
        <f>Financeiro!K134+Complemento!L134</f>
        <v>0</v>
      </c>
      <c r="L134">
        <f>Financeiro!L134+Complemento!M134</f>
        <v>0</v>
      </c>
      <c r="M134">
        <f>Financeiro!M134+Complemento!N134</f>
        <v>0</v>
      </c>
      <c r="N134">
        <f>Financeiro!N134+Complemento!O134</f>
        <v>0</v>
      </c>
      <c r="O134">
        <f>Financeiro!O134+Complemento!P134</f>
        <v>0</v>
      </c>
      <c r="P134">
        <f>Financeiro!P134+Complemento!Q134</f>
        <v>0</v>
      </c>
      <c r="Q134">
        <f>Financeiro!Q134+Complemento!R134</f>
        <v>0</v>
      </c>
      <c r="R134">
        <f>Financeiro!R134+Complemento!S134</f>
        <v>0</v>
      </c>
      <c r="S134">
        <f>Financeiro!S134+Complemento!T134</f>
        <v>0</v>
      </c>
      <c r="T134">
        <f>Financeiro!T134+Complemento!U134</f>
        <v>0</v>
      </c>
      <c r="U134">
        <f>Financeiro!U134+Complemento!V134</f>
        <v>0</v>
      </c>
      <c r="V134">
        <f>Financeiro!V134+Complemento!W134</f>
        <v>0</v>
      </c>
      <c r="W134">
        <f>Financeiro!W134+Complemento!X134</f>
        <v>0</v>
      </c>
      <c r="X134">
        <f>Financeiro!X134+Complemento!Y134</f>
        <v>0</v>
      </c>
      <c r="Y134">
        <f>Financeiro!Y134+Complemento!Z134</f>
        <v>0</v>
      </c>
      <c r="Z134">
        <f>Financeiro!Z134+Complemento!AA134</f>
        <v>0</v>
      </c>
      <c r="AA134">
        <f>Financeiro!AA134+Complemento!AB134</f>
        <v>0</v>
      </c>
      <c r="AB134" s="1">
        <f t="shared" si="2"/>
        <v>5572.52</v>
      </c>
    </row>
    <row r="135" spans="1:28" x14ac:dyDescent="0.25">
      <c r="A135" t="s">
        <v>123</v>
      </c>
      <c r="B135">
        <f>Financeiro!B135+Complemento!C135</f>
        <v>0</v>
      </c>
      <c r="C135">
        <f>Financeiro!C135+Complemento!D135</f>
        <v>0</v>
      </c>
      <c r="D135">
        <f>Financeiro!D135+Complemento!E135</f>
        <v>0</v>
      </c>
      <c r="E135">
        <f>Financeiro!E135+Complemento!F135</f>
        <v>0</v>
      </c>
      <c r="F135">
        <f>Financeiro!F135+Complemento!G135</f>
        <v>0</v>
      </c>
      <c r="G135">
        <f>Financeiro!G135+Complemento!H135</f>
        <v>0</v>
      </c>
      <c r="H135">
        <f>Financeiro!H135+Complemento!I135</f>
        <v>0</v>
      </c>
      <c r="I135">
        <f>Financeiro!I135+Complemento!J135</f>
        <v>0</v>
      </c>
      <c r="J135">
        <f>Financeiro!J135+Complemento!K135</f>
        <v>4263.17</v>
      </c>
      <c r="K135">
        <f>Financeiro!K135+Complemento!L135</f>
        <v>0</v>
      </c>
      <c r="L135">
        <f>Financeiro!L135+Complemento!M135</f>
        <v>0</v>
      </c>
      <c r="M135">
        <f>Financeiro!M135+Complemento!N135</f>
        <v>0</v>
      </c>
      <c r="N135">
        <f>Financeiro!N135+Complemento!O135</f>
        <v>0</v>
      </c>
      <c r="O135">
        <f>Financeiro!O135+Complemento!P135</f>
        <v>0</v>
      </c>
      <c r="P135">
        <f>Financeiro!P135+Complemento!Q135</f>
        <v>0</v>
      </c>
      <c r="Q135">
        <f>Financeiro!Q135+Complemento!R135</f>
        <v>0</v>
      </c>
      <c r="R135">
        <f>Financeiro!R135+Complemento!S135</f>
        <v>0</v>
      </c>
      <c r="S135">
        <f>Financeiro!S135+Complemento!T135</f>
        <v>0</v>
      </c>
      <c r="T135">
        <f>Financeiro!T135+Complemento!U135</f>
        <v>0</v>
      </c>
      <c r="U135">
        <f>Financeiro!U135+Complemento!V135</f>
        <v>0</v>
      </c>
      <c r="V135">
        <f>Financeiro!V135+Complemento!W135</f>
        <v>0</v>
      </c>
      <c r="W135">
        <f>Financeiro!W135+Complemento!X135</f>
        <v>0</v>
      </c>
      <c r="X135">
        <f>Financeiro!X135+Complemento!Y135</f>
        <v>0</v>
      </c>
      <c r="Y135">
        <f>Financeiro!Y135+Complemento!Z135</f>
        <v>0</v>
      </c>
      <c r="Z135">
        <f>Financeiro!Z135+Complemento!AA135</f>
        <v>0</v>
      </c>
      <c r="AA135">
        <f>Financeiro!AA135+Complemento!AB135</f>
        <v>0</v>
      </c>
      <c r="AB135" s="1">
        <f t="shared" si="2"/>
        <v>4263.17</v>
      </c>
    </row>
    <row r="136" spans="1:28" x14ac:dyDescent="0.25">
      <c r="A136" t="s">
        <v>124</v>
      </c>
      <c r="B136">
        <f>Financeiro!B136+Complemento!C136</f>
        <v>0</v>
      </c>
      <c r="C136">
        <f>Financeiro!C136+Complemento!D136</f>
        <v>0</v>
      </c>
      <c r="D136">
        <f>Financeiro!D136+Complemento!E136</f>
        <v>0</v>
      </c>
      <c r="E136">
        <f>Financeiro!E136+Complemento!F136</f>
        <v>0</v>
      </c>
      <c r="F136">
        <f>Financeiro!F136+Complemento!G136</f>
        <v>0</v>
      </c>
      <c r="G136">
        <f>Financeiro!G136+Complemento!H136</f>
        <v>0</v>
      </c>
      <c r="H136">
        <f>Financeiro!H136+Complemento!I136</f>
        <v>0</v>
      </c>
      <c r="I136">
        <f>Financeiro!I136+Complemento!J136</f>
        <v>0</v>
      </c>
      <c r="J136">
        <f>Financeiro!J136+Complemento!K136</f>
        <v>2369.73</v>
      </c>
      <c r="K136">
        <f>Financeiro!K136+Complemento!L136</f>
        <v>0</v>
      </c>
      <c r="L136">
        <f>Financeiro!L136+Complemento!M136</f>
        <v>0</v>
      </c>
      <c r="M136">
        <f>Financeiro!M136+Complemento!N136</f>
        <v>0</v>
      </c>
      <c r="N136">
        <f>Financeiro!N136+Complemento!O136</f>
        <v>0</v>
      </c>
      <c r="O136">
        <f>Financeiro!O136+Complemento!P136</f>
        <v>0</v>
      </c>
      <c r="P136">
        <f>Financeiro!P136+Complemento!Q136</f>
        <v>0</v>
      </c>
      <c r="Q136">
        <f>Financeiro!Q136+Complemento!R136</f>
        <v>0</v>
      </c>
      <c r="R136">
        <f>Financeiro!R136+Complemento!S136</f>
        <v>0</v>
      </c>
      <c r="S136">
        <f>Financeiro!S136+Complemento!T136</f>
        <v>0</v>
      </c>
      <c r="T136">
        <f>Financeiro!T136+Complemento!U136</f>
        <v>0</v>
      </c>
      <c r="U136">
        <f>Financeiro!U136+Complemento!V136</f>
        <v>0</v>
      </c>
      <c r="V136">
        <f>Financeiro!V136+Complemento!W136</f>
        <v>0</v>
      </c>
      <c r="W136">
        <f>Financeiro!W136+Complemento!X136</f>
        <v>0</v>
      </c>
      <c r="X136">
        <f>Financeiro!X136+Complemento!Y136</f>
        <v>0</v>
      </c>
      <c r="Y136">
        <f>Financeiro!Y136+Complemento!Z136</f>
        <v>0</v>
      </c>
      <c r="Z136">
        <f>Financeiro!Z136+Complemento!AA136</f>
        <v>0</v>
      </c>
      <c r="AA136">
        <f>Financeiro!AA136+Complemento!AB136</f>
        <v>0</v>
      </c>
      <c r="AB136" s="1">
        <f t="shared" si="2"/>
        <v>2369.73</v>
      </c>
    </row>
    <row r="137" spans="1:28" x14ac:dyDescent="0.25">
      <c r="A137" t="s">
        <v>125</v>
      </c>
      <c r="B137">
        <f>Financeiro!B137+Complemento!C137</f>
        <v>0</v>
      </c>
      <c r="C137">
        <f>Financeiro!C137+Complemento!D137</f>
        <v>0</v>
      </c>
      <c r="D137">
        <f>Financeiro!D137+Complemento!E137</f>
        <v>0</v>
      </c>
      <c r="E137">
        <f>Financeiro!E137+Complemento!F137</f>
        <v>0</v>
      </c>
      <c r="F137">
        <f>Financeiro!F137+Complemento!G137</f>
        <v>0</v>
      </c>
      <c r="G137">
        <f>Financeiro!G137+Complemento!H137</f>
        <v>0</v>
      </c>
      <c r="H137">
        <f>Financeiro!H137+Complemento!I137</f>
        <v>0</v>
      </c>
      <c r="I137">
        <f>Financeiro!I137+Complemento!J137</f>
        <v>0</v>
      </c>
      <c r="J137">
        <f>Financeiro!J137+Complemento!K137</f>
        <v>3413.26</v>
      </c>
      <c r="K137">
        <f>Financeiro!K137+Complemento!L137</f>
        <v>0</v>
      </c>
      <c r="L137">
        <f>Financeiro!L137+Complemento!M137</f>
        <v>0</v>
      </c>
      <c r="M137">
        <f>Financeiro!M137+Complemento!N137</f>
        <v>0</v>
      </c>
      <c r="N137">
        <f>Financeiro!N137+Complemento!O137</f>
        <v>0</v>
      </c>
      <c r="O137">
        <f>Financeiro!O137+Complemento!P137</f>
        <v>0</v>
      </c>
      <c r="P137">
        <f>Financeiro!P137+Complemento!Q137</f>
        <v>0</v>
      </c>
      <c r="Q137">
        <f>Financeiro!Q137+Complemento!R137</f>
        <v>0</v>
      </c>
      <c r="R137">
        <f>Financeiro!R137+Complemento!S137</f>
        <v>0</v>
      </c>
      <c r="S137">
        <f>Financeiro!S137+Complemento!T137</f>
        <v>0</v>
      </c>
      <c r="T137">
        <f>Financeiro!T137+Complemento!U137</f>
        <v>0</v>
      </c>
      <c r="U137">
        <f>Financeiro!U137+Complemento!V137</f>
        <v>0</v>
      </c>
      <c r="V137">
        <f>Financeiro!V137+Complemento!W137</f>
        <v>0</v>
      </c>
      <c r="W137">
        <f>Financeiro!W137+Complemento!X137</f>
        <v>0</v>
      </c>
      <c r="X137">
        <f>Financeiro!X137+Complemento!Y137</f>
        <v>0</v>
      </c>
      <c r="Y137">
        <f>Financeiro!Y137+Complemento!Z137</f>
        <v>0</v>
      </c>
      <c r="Z137">
        <f>Financeiro!Z137+Complemento!AA137</f>
        <v>0</v>
      </c>
      <c r="AA137">
        <f>Financeiro!AA137+Complemento!AB137</f>
        <v>0</v>
      </c>
      <c r="AB137" s="1">
        <f t="shared" si="2"/>
        <v>3413.26</v>
      </c>
    </row>
    <row r="138" spans="1:28" x14ac:dyDescent="0.25">
      <c r="A138" t="s">
        <v>126</v>
      </c>
      <c r="B138">
        <f>Financeiro!B138+Complemento!C138</f>
        <v>0</v>
      </c>
      <c r="C138">
        <f>Financeiro!C138+Complemento!D138</f>
        <v>0</v>
      </c>
      <c r="D138">
        <f>Financeiro!D138+Complemento!E138</f>
        <v>0</v>
      </c>
      <c r="E138">
        <f>Financeiro!E138+Complemento!F138</f>
        <v>0</v>
      </c>
      <c r="F138">
        <f>Financeiro!F138+Complemento!G138</f>
        <v>0</v>
      </c>
      <c r="G138">
        <f>Financeiro!G138+Complemento!H138</f>
        <v>0</v>
      </c>
      <c r="H138">
        <f>Financeiro!H138+Complemento!I138</f>
        <v>0</v>
      </c>
      <c r="I138">
        <f>Financeiro!I138+Complemento!J138</f>
        <v>0</v>
      </c>
      <c r="J138">
        <f>Financeiro!J138+Complemento!K138</f>
        <v>6239.85</v>
      </c>
      <c r="K138">
        <f>Financeiro!K138+Complemento!L138</f>
        <v>0</v>
      </c>
      <c r="L138">
        <f>Financeiro!L138+Complemento!M138</f>
        <v>0</v>
      </c>
      <c r="M138">
        <f>Financeiro!M138+Complemento!N138</f>
        <v>0</v>
      </c>
      <c r="N138">
        <f>Financeiro!N138+Complemento!O138</f>
        <v>0</v>
      </c>
      <c r="O138">
        <f>Financeiro!O138+Complemento!P138</f>
        <v>0</v>
      </c>
      <c r="P138">
        <f>Financeiro!P138+Complemento!Q138</f>
        <v>0</v>
      </c>
      <c r="Q138">
        <f>Financeiro!Q138+Complemento!R138</f>
        <v>0</v>
      </c>
      <c r="R138">
        <f>Financeiro!R138+Complemento!S138</f>
        <v>0</v>
      </c>
      <c r="S138">
        <f>Financeiro!S138+Complemento!T138</f>
        <v>0</v>
      </c>
      <c r="T138">
        <f>Financeiro!T138+Complemento!U138</f>
        <v>0</v>
      </c>
      <c r="U138">
        <f>Financeiro!U138+Complemento!V138</f>
        <v>0</v>
      </c>
      <c r="V138">
        <f>Financeiro!V138+Complemento!W138</f>
        <v>0</v>
      </c>
      <c r="W138">
        <f>Financeiro!W138+Complemento!X138</f>
        <v>0</v>
      </c>
      <c r="X138">
        <f>Financeiro!X138+Complemento!Y138</f>
        <v>0</v>
      </c>
      <c r="Y138">
        <f>Financeiro!Y138+Complemento!Z138</f>
        <v>0</v>
      </c>
      <c r="Z138">
        <f>Financeiro!Z138+Complemento!AA138</f>
        <v>0</v>
      </c>
      <c r="AA138">
        <f>Financeiro!AA138+Complemento!AB138</f>
        <v>0</v>
      </c>
      <c r="AB138" s="1">
        <f t="shared" si="2"/>
        <v>6239.85</v>
      </c>
    </row>
    <row r="139" spans="1:28" x14ac:dyDescent="0.25">
      <c r="A139" t="s">
        <v>127</v>
      </c>
      <c r="B139">
        <f>Financeiro!B139+Complemento!C139</f>
        <v>0</v>
      </c>
      <c r="C139">
        <f>Financeiro!C139+Complemento!D139</f>
        <v>0</v>
      </c>
      <c r="D139">
        <f>Financeiro!D139+Complemento!E139</f>
        <v>0</v>
      </c>
      <c r="E139">
        <f>Financeiro!E139+Complemento!F139</f>
        <v>0</v>
      </c>
      <c r="F139">
        <f>Financeiro!F139+Complemento!G139</f>
        <v>0</v>
      </c>
      <c r="G139">
        <f>Financeiro!G139+Complemento!H139</f>
        <v>0</v>
      </c>
      <c r="H139">
        <f>Financeiro!H139+Complemento!I139</f>
        <v>0</v>
      </c>
      <c r="I139">
        <f>Financeiro!I139+Complemento!J139</f>
        <v>0</v>
      </c>
      <c r="J139">
        <f>Financeiro!J139+Complemento!K139</f>
        <v>10565.47</v>
      </c>
      <c r="K139">
        <f>Financeiro!K139+Complemento!L139</f>
        <v>0</v>
      </c>
      <c r="L139">
        <f>Financeiro!L139+Complemento!M139</f>
        <v>0</v>
      </c>
      <c r="M139">
        <f>Financeiro!M139+Complemento!N139</f>
        <v>0</v>
      </c>
      <c r="N139">
        <f>Financeiro!N139+Complemento!O139</f>
        <v>0</v>
      </c>
      <c r="O139">
        <f>Financeiro!O139+Complemento!P139</f>
        <v>0</v>
      </c>
      <c r="P139">
        <f>Financeiro!P139+Complemento!Q139</f>
        <v>0</v>
      </c>
      <c r="Q139">
        <f>Financeiro!Q139+Complemento!R139</f>
        <v>0</v>
      </c>
      <c r="R139">
        <f>Financeiro!R139+Complemento!S139</f>
        <v>0</v>
      </c>
      <c r="S139">
        <f>Financeiro!S139+Complemento!T139</f>
        <v>0</v>
      </c>
      <c r="T139">
        <f>Financeiro!T139+Complemento!U139</f>
        <v>0</v>
      </c>
      <c r="U139">
        <f>Financeiro!U139+Complemento!V139</f>
        <v>0</v>
      </c>
      <c r="V139">
        <f>Financeiro!V139+Complemento!W139</f>
        <v>0</v>
      </c>
      <c r="W139">
        <f>Financeiro!W139+Complemento!X139</f>
        <v>0</v>
      </c>
      <c r="X139">
        <f>Financeiro!X139+Complemento!Y139</f>
        <v>0</v>
      </c>
      <c r="Y139">
        <f>Financeiro!Y139+Complemento!Z139</f>
        <v>0</v>
      </c>
      <c r="Z139">
        <f>Financeiro!Z139+Complemento!AA139</f>
        <v>0</v>
      </c>
      <c r="AA139">
        <f>Financeiro!AA139+Complemento!AB139</f>
        <v>0</v>
      </c>
      <c r="AB139" s="1">
        <f t="shared" si="2"/>
        <v>10565.47</v>
      </c>
    </row>
    <row r="140" spans="1:28" x14ac:dyDescent="0.25">
      <c r="A140" t="s">
        <v>128</v>
      </c>
      <c r="B140">
        <f>Financeiro!B140+Complemento!C140</f>
        <v>0</v>
      </c>
      <c r="C140">
        <f>Financeiro!C140+Complemento!D140</f>
        <v>0</v>
      </c>
      <c r="D140">
        <f>Financeiro!D140+Complemento!E140</f>
        <v>0</v>
      </c>
      <c r="E140">
        <f>Financeiro!E140+Complemento!F140</f>
        <v>0</v>
      </c>
      <c r="F140">
        <f>Financeiro!F140+Complemento!G140</f>
        <v>0</v>
      </c>
      <c r="G140">
        <f>Financeiro!G140+Complemento!H140</f>
        <v>0</v>
      </c>
      <c r="H140">
        <f>Financeiro!H140+Complemento!I140</f>
        <v>0</v>
      </c>
      <c r="I140">
        <f>Financeiro!I140+Complemento!J140</f>
        <v>0</v>
      </c>
      <c r="J140">
        <f>Financeiro!J140+Complemento!K140</f>
        <v>0</v>
      </c>
      <c r="K140">
        <f>Financeiro!K140+Complemento!L140</f>
        <v>0</v>
      </c>
      <c r="L140">
        <f>Financeiro!L140+Complemento!M140</f>
        <v>0</v>
      </c>
      <c r="M140">
        <f>Financeiro!M140+Complemento!N140</f>
        <v>0</v>
      </c>
      <c r="N140">
        <f>Financeiro!N140+Complemento!O140</f>
        <v>0</v>
      </c>
      <c r="O140">
        <f>Financeiro!O140+Complemento!P140</f>
        <v>0</v>
      </c>
      <c r="P140">
        <f>Financeiro!P140+Complemento!Q140</f>
        <v>0</v>
      </c>
      <c r="Q140">
        <f>Financeiro!Q140+Complemento!R140</f>
        <v>0</v>
      </c>
      <c r="R140">
        <f>Financeiro!R140+Complemento!S140</f>
        <v>0</v>
      </c>
      <c r="S140">
        <f>Financeiro!S140+Complemento!T140</f>
        <v>0</v>
      </c>
      <c r="T140">
        <f>Financeiro!T140+Complemento!U140</f>
        <v>0</v>
      </c>
      <c r="U140">
        <f>Financeiro!U140+Complemento!V140</f>
        <v>0</v>
      </c>
      <c r="V140">
        <f>Financeiro!V140+Complemento!W140</f>
        <v>13544.9</v>
      </c>
      <c r="W140">
        <f>Financeiro!W140+Complemento!X140</f>
        <v>0</v>
      </c>
      <c r="X140">
        <f>Financeiro!X140+Complemento!Y140</f>
        <v>0</v>
      </c>
      <c r="Y140">
        <f>Financeiro!Y140+Complemento!Z140</f>
        <v>0</v>
      </c>
      <c r="Z140">
        <f>Financeiro!Z140+Complemento!AA140</f>
        <v>0</v>
      </c>
      <c r="AA140">
        <f>Financeiro!AA140+Complemento!AB140</f>
        <v>0</v>
      </c>
      <c r="AB140" s="1">
        <f t="shared" si="2"/>
        <v>13544.9</v>
      </c>
    </row>
    <row r="141" spans="1:28" x14ac:dyDescent="0.25">
      <c r="A141" t="s">
        <v>129</v>
      </c>
      <c r="B141">
        <f>Financeiro!B141+Complemento!C141</f>
        <v>0</v>
      </c>
      <c r="C141">
        <f>Financeiro!C141+Complemento!D141</f>
        <v>0</v>
      </c>
      <c r="D141">
        <f>Financeiro!D141+Complemento!E141</f>
        <v>0</v>
      </c>
      <c r="E141">
        <f>Financeiro!E141+Complemento!F141</f>
        <v>0</v>
      </c>
      <c r="F141">
        <f>Financeiro!F141+Complemento!G141</f>
        <v>0</v>
      </c>
      <c r="G141">
        <f>Financeiro!G141+Complemento!H141</f>
        <v>0</v>
      </c>
      <c r="H141">
        <f>Financeiro!H141+Complemento!I141</f>
        <v>0</v>
      </c>
      <c r="I141">
        <f>Financeiro!I141+Complemento!J141</f>
        <v>0</v>
      </c>
      <c r="J141">
        <f>Financeiro!J141+Complemento!K141</f>
        <v>17405.64</v>
      </c>
      <c r="K141">
        <f>Financeiro!K141+Complemento!L141</f>
        <v>0</v>
      </c>
      <c r="L141">
        <f>Financeiro!L141+Complemento!M141</f>
        <v>0</v>
      </c>
      <c r="M141">
        <f>Financeiro!M141+Complemento!N141</f>
        <v>0</v>
      </c>
      <c r="N141">
        <f>Financeiro!N141+Complemento!O141</f>
        <v>0</v>
      </c>
      <c r="O141">
        <f>Financeiro!O141+Complemento!P141</f>
        <v>0</v>
      </c>
      <c r="P141">
        <f>Financeiro!P141+Complemento!Q141</f>
        <v>0</v>
      </c>
      <c r="Q141">
        <f>Financeiro!Q141+Complemento!R141</f>
        <v>0</v>
      </c>
      <c r="R141">
        <f>Financeiro!R141+Complemento!S141</f>
        <v>0</v>
      </c>
      <c r="S141">
        <f>Financeiro!S141+Complemento!T141</f>
        <v>0</v>
      </c>
      <c r="T141">
        <f>Financeiro!T141+Complemento!U141</f>
        <v>0</v>
      </c>
      <c r="U141">
        <f>Financeiro!U141+Complemento!V141</f>
        <v>0</v>
      </c>
      <c r="V141">
        <f>Financeiro!V141+Complemento!W141</f>
        <v>0</v>
      </c>
      <c r="W141">
        <f>Financeiro!W141+Complemento!X141</f>
        <v>0</v>
      </c>
      <c r="X141">
        <f>Financeiro!X141+Complemento!Y141</f>
        <v>0</v>
      </c>
      <c r="Y141">
        <f>Financeiro!Y141+Complemento!Z141</f>
        <v>0</v>
      </c>
      <c r="Z141">
        <f>Financeiro!Z141+Complemento!AA141</f>
        <v>0</v>
      </c>
      <c r="AA141">
        <f>Financeiro!AA141+Complemento!AB141</f>
        <v>0</v>
      </c>
      <c r="AB141" s="1">
        <f t="shared" si="2"/>
        <v>17405.64</v>
      </c>
    </row>
    <row r="142" spans="1:28" x14ac:dyDescent="0.25">
      <c r="A142" t="s">
        <v>172</v>
      </c>
      <c r="B142">
        <f>Financeiro!B142+Complemento!C142</f>
        <v>0</v>
      </c>
      <c r="C142">
        <f>Financeiro!C142+Complemento!D142</f>
        <v>0</v>
      </c>
      <c r="D142">
        <f>Financeiro!D142+Complemento!E142</f>
        <v>0</v>
      </c>
      <c r="E142">
        <f>Financeiro!E142+Complemento!F142</f>
        <v>0</v>
      </c>
      <c r="F142">
        <f>Financeiro!F142+Complemento!G142</f>
        <v>0</v>
      </c>
      <c r="G142">
        <f>Financeiro!G142+Complemento!H142</f>
        <v>0</v>
      </c>
      <c r="H142">
        <f>Financeiro!H142+Complemento!I142</f>
        <v>0</v>
      </c>
      <c r="I142">
        <f>Financeiro!I142+Complemento!J142</f>
        <v>0</v>
      </c>
      <c r="J142">
        <f>Financeiro!J142+Complemento!K142</f>
        <v>5014.32</v>
      </c>
      <c r="K142">
        <f>Financeiro!K142+Complemento!L142</f>
        <v>0</v>
      </c>
      <c r="L142">
        <f>Financeiro!L142+Complemento!M142</f>
        <v>0</v>
      </c>
      <c r="M142">
        <f>Financeiro!M142+Complemento!N142</f>
        <v>0</v>
      </c>
      <c r="N142">
        <f>Financeiro!N142+Complemento!O142</f>
        <v>0</v>
      </c>
      <c r="O142">
        <f>Financeiro!O142+Complemento!P142</f>
        <v>0</v>
      </c>
      <c r="P142">
        <f>Financeiro!P142+Complemento!Q142</f>
        <v>0</v>
      </c>
      <c r="Q142">
        <f>Financeiro!Q142+Complemento!R142</f>
        <v>0</v>
      </c>
      <c r="R142">
        <f>Financeiro!R142+Complemento!S142</f>
        <v>0</v>
      </c>
      <c r="S142">
        <f>Financeiro!S142+Complemento!T142</f>
        <v>0</v>
      </c>
      <c r="T142">
        <f>Financeiro!T142+Complemento!U142</f>
        <v>0</v>
      </c>
      <c r="U142">
        <f>Financeiro!U142+Complemento!V142</f>
        <v>0</v>
      </c>
      <c r="V142">
        <f>Financeiro!V142+Complemento!W142</f>
        <v>0</v>
      </c>
      <c r="W142">
        <f>Financeiro!W142+Complemento!X142</f>
        <v>0</v>
      </c>
      <c r="X142">
        <f>Financeiro!X142+Complemento!Y142</f>
        <v>0</v>
      </c>
      <c r="Y142">
        <f>Financeiro!Y142+Complemento!Z142</f>
        <v>0</v>
      </c>
      <c r="Z142">
        <f>Financeiro!Z142+Complemento!AA142</f>
        <v>0</v>
      </c>
      <c r="AA142">
        <f>Financeiro!AA142+Complemento!AB142</f>
        <v>0</v>
      </c>
      <c r="AB142" s="1">
        <f t="shared" si="2"/>
        <v>5014.32</v>
      </c>
    </row>
    <row r="143" spans="1:28" x14ac:dyDescent="0.25">
      <c r="A143" t="s">
        <v>130</v>
      </c>
      <c r="B143">
        <f>Financeiro!B143+Complemento!C143</f>
        <v>0</v>
      </c>
      <c r="C143">
        <f>Financeiro!C143+Complemento!D143</f>
        <v>0</v>
      </c>
      <c r="D143">
        <f>Financeiro!D143+Complemento!E143</f>
        <v>0</v>
      </c>
      <c r="E143">
        <f>Financeiro!E143+Complemento!F143</f>
        <v>0</v>
      </c>
      <c r="F143">
        <f>Financeiro!F143+Complemento!G143</f>
        <v>0</v>
      </c>
      <c r="G143">
        <f>Financeiro!G143+Complemento!H143</f>
        <v>0</v>
      </c>
      <c r="H143">
        <f>Financeiro!H143+Complemento!I143</f>
        <v>0</v>
      </c>
      <c r="I143">
        <f>Financeiro!I143+Complemento!J143</f>
        <v>0</v>
      </c>
      <c r="J143">
        <f>Financeiro!J143+Complemento!K143</f>
        <v>871.59</v>
      </c>
      <c r="K143">
        <f>Financeiro!K143+Complemento!L143</f>
        <v>0</v>
      </c>
      <c r="L143">
        <f>Financeiro!L143+Complemento!M143</f>
        <v>0</v>
      </c>
      <c r="M143">
        <f>Financeiro!M143+Complemento!N143</f>
        <v>0</v>
      </c>
      <c r="N143">
        <f>Financeiro!N143+Complemento!O143</f>
        <v>0</v>
      </c>
      <c r="O143">
        <f>Financeiro!O143+Complemento!P143</f>
        <v>0</v>
      </c>
      <c r="P143">
        <f>Financeiro!P143+Complemento!Q143</f>
        <v>0</v>
      </c>
      <c r="Q143">
        <f>Financeiro!Q143+Complemento!R143</f>
        <v>0</v>
      </c>
      <c r="R143">
        <f>Financeiro!R143+Complemento!S143</f>
        <v>0</v>
      </c>
      <c r="S143">
        <f>Financeiro!S143+Complemento!T143</f>
        <v>0</v>
      </c>
      <c r="T143">
        <f>Financeiro!T143+Complemento!U143</f>
        <v>0</v>
      </c>
      <c r="U143">
        <f>Financeiro!U143+Complemento!V143</f>
        <v>0</v>
      </c>
      <c r="V143">
        <f>Financeiro!V143+Complemento!W143</f>
        <v>0</v>
      </c>
      <c r="W143">
        <f>Financeiro!W143+Complemento!X143</f>
        <v>0</v>
      </c>
      <c r="X143">
        <f>Financeiro!X143+Complemento!Y143</f>
        <v>0</v>
      </c>
      <c r="Y143">
        <f>Financeiro!Y143+Complemento!Z143</f>
        <v>0</v>
      </c>
      <c r="Z143">
        <f>Financeiro!Z143+Complemento!AA143</f>
        <v>0</v>
      </c>
      <c r="AA143">
        <f>Financeiro!AA143+Complemento!AB143</f>
        <v>0</v>
      </c>
      <c r="AB143" s="1">
        <f t="shared" si="2"/>
        <v>871.59</v>
      </c>
    </row>
    <row r="144" spans="1:28" x14ac:dyDescent="0.25">
      <c r="A144" t="s">
        <v>173</v>
      </c>
      <c r="B144">
        <f>Financeiro!B144+Complemento!C144</f>
        <v>0</v>
      </c>
      <c r="C144">
        <f>Financeiro!C144+Complemento!D144</f>
        <v>0</v>
      </c>
      <c r="D144">
        <f>Financeiro!D144+Complemento!E144</f>
        <v>0</v>
      </c>
      <c r="E144">
        <f>Financeiro!E144+Complemento!F144</f>
        <v>0</v>
      </c>
      <c r="F144">
        <f>Financeiro!F144+Complemento!G144</f>
        <v>0</v>
      </c>
      <c r="G144">
        <f>Financeiro!G144+Complemento!H144</f>
        <v>0</v>
      </c>
      <c r="H144">
        <f>Financeiro!H144+Complemento!I144</f>
        <v>0</v>
      </c>
      <c r="I144">
        <f>Financeiro!I144+Complemento!J144</f>
        <v>0</v>
      </c>
      <c r="J144">
        <f>Financeiro!J144+Complemento!K144</f>
        <v>2614.77</v>
      </c>
      <c r="K144">
        <f>Financeiro!K144+Complemento!L144</f>
        <v>0</v>
      </c>
      <c r="L144">
        <f>Financeiro!L144+Complemento!M144</f>
        <v>0</v>
      </c>
      <c r="M144">
        <f>Financeiro!M144+Complemento!N144</f>
        <v>0</v>
      </c>
      <c r="N144">
        <f>Financeiro!N144+Complemento!O144</f>
        <v>0</v>
      </c>
      <c r="O144">
        <f>Financeiro!O144+Complemento!P144</f>
        <v>0</v>
      </c>
      <c r="P144">
        <f>Financeiro!P144+Complemento!Q144</f>
        <v>0</v>
      </c>
      <c r="Q144">
        <f>Financeiro!Q144+Complemento!R144</f>
        <v>0</v>
      </c>
      <c r="R144">
        <f>Financeiro!R144+Complemento!S144</f>
        <v>0</v>
      </c>
      <c r="S144">
        <f>Financeiro!S144+Complemento!T144</f>
        <v>0</v>
      </c>
      <c r="T144">
        <f>Financeiro!T144+Complemento!U144</f>
        <v>0</v>
      </c>
      <c r="U144">
        <f>Financeiro!U144+Complemento!V144</f>
        <v>0</v>
      </c>
      <c r="V144">
        <f>Financeiro!V144+Complemento!W144</f>
        <v>0</v>
      </c>
      <c r="W144">
        <f>Financeiro!W144+Complemento!X144</f>
        <v>0</v>
      </c>
      <c r="X144">
        <f>Financeiro!X144+Complemento!Y144</f>
        <v>0</v>
      </c>
      <c r="Y144">
        <f>Financeiro!Y144+Complemento!Z144</f>
        <v>0</v>
      </c>
      <c r="Z144">
        <f>Financeiro!Z144+Complemento!AA144</f>
        <v>0</v>
      </c>
      <c r="AA144">
        <f>Financeiro!AA144+Complemento!AB144</f>
        <v>0</v>
      </c>
      <c r="AB144" s="1">
        <f t="shared" si="2"/>
        <v>2614.77</v>
      </c>
    </row>
    <row r="145" spans="1:28" x14ac:dyDescent="0.25">
      <c r="A145" t="s">
        <v>174</v>
      </c>
      <c r="B145">
        <f>Financeiro!B145+Complemento!C145</f>
        <v>0</v>
      </c>
      <c r="C145">
        <f>Financeiro!C145+Complemento!D145</f>
        <v>0</v>
      </c>
      <c r="D145">
        <f>Financeiro!D145+Complemento!E145</f>
        <v>0</v>
      </c>
      <c r="E145">
        <f>Financeiro!E145+Complemento!F145</f>
        <v>0</v>
      </c>
      <c r="F145">
        <f>Financeiro!F145+Complemento!G145</f>
        <v>0</v>
      </c>
      <c r="G145">
        <f>Financeiro!G145+Complemento!H145</f>
        <v>0</v>
      </c>
      <c r="H145">
        <f>Financeiro!H145+Complemento!I145</f>
        <v>0</v>
      </c>
      <c r="I145">
        <f>Financeiro!I145+Complemento!J145</f>
        <v>0</v>
      </c>
      <c r="J145">
        <f>Financeiro!J145+Complemento!K145</f>
        <v>7469.34</v>
      </c>
      <c r="K145">
        <f>Financeiro!K145+Complemento!L145</f>
        <v>0</v>
      </c>
      <c r="L145">
        <f>Financeiro!L145+Complemento!M145</f>
        <v>0</v>
      </c>
      <c r="M145">
        <f>Financeiro!M145+Complemento!N145</f>
        <v>0</v>
      </c>
      <c r="N145">
        <f>Financeiro!N145+Complemento!O145</f>
        <v>0</v>
      </c>
      <c r="O145">
        <f>Financeiro!O145+Complemento!P145</f>
        <v>0</v>
      </c>
      <c r="P145">
        <f>Financeiro!P145+Complemento!Q145</f>
        <v>0</v>
      </c>
      <c r="Q145">
        <f>Financeiro!Q145+Complemento!R145</f>
        <v>0</v>
      </c>
      <c r="R145">
        <f>Financeiro!R145+Complemento!S145</f>
        <v>0</v>
      </c>
      <c r="S145">
        <f>Financeiro!S145+Complemento!T145</f>
        <v>0</v>
      </c>
      <c r="T145">
        <f>Financeiro!T145+Complemento!U145</f>
        <v>0</v>
      </c>
      <c r="U145">
        <f>Financeiro!U145+Complemento!V145</f>
        <v>0</v>
      </c>
      <c r="V145">
        <f>Financeiro!V145+Complemento!W145</f>
        <v>0</v>
      </c>
      <c r="W145">
        <f>Financeiro!W145+Complemento!X145</f>
        <v>0</v>
      </c>
      <c r="X145">
        <f>Financeiro!X145+Complemento!Y145</f>
        <v>0</v>
      </c>
      <c r="Y145">
        <f>Financeiro!Y145+Complemento!Z145</f>
        <v>0</v>
      </c>
      <c r="Z145">
        <f>Financeiro!Z145+Complemento!AA145</f>
        <v>0</v>
      </c>
      <c r="AA145">
        <f>Financeiro!AA145+Complemento!AB145</f>
        <v>0</v>
      </c>
      <c r="AB145" s="1">
        <f t="shared" si="2"/>
        <v>7469.34</v>
      </c>
    </row>
    <row r="146" spans="1:28" x14ac:dyDescent="0.25">
      <c r="A146" t="s">
        <v>175</v>
      </c>
      <c r="B146">
        <f>Financeiro!B146+Complemento!C146</f>
        <v>0</v>
      </c>
      <c r="C146">
        <f>Financeiro!C146+Complemento!D146</f>
        <v>0</v>
      </c>
      <c r="D146">
        <f>Financeiro!D146+Complemento!E146</f>
        <v>0</v>
      </c>
      <c r="E146">
        <f>Financeiro!E146+Complemento!F146</f>
        <v>0</v>
      </c>
      <c r="F146">
        <f>Financeiro!F146+Complemento!G146</f>
        <v>0</v>
      </c>
      <c r="G146">
        <f>Financeiro!G146+Complemento!H146</f>
        <v>0</v>
      </c>
      <c r="H146">
        <f>Financeiro!H146+Complemento!I146</f>
        <v>0</v>
      </c>
      <c r="I146">
        <f>Financeiro!I146+Complemento!J146</f>
        <v>0</v>
      </c>
      <c r="J146">
        <f>Financeiro!J146+Complemento!K146</f>
        <v>7796.1</v>
      </c>
      <c r="K146">
        <f>Financeiro!K146+Complemento!L146</f>
        <v>0</v>
      </c>
      <c r="L146">
        <f>Financeiro!L146+Complemento!M146</f>
        <v>0</v>
      </c>
      <c r="M146">
        <f>Financeiro!M146+Complemento!N146</f>
        <v>0</v>
      </c>
      <c r="N146">
        <f>Financeiro!N146+Complemento!O146</f>
        <v>0</v>
      </c>
      <c r="O146">
        <f>Financeiro!O146+Complemento!P146</f>
        <v>0</v>
      </c>
      <c r="P146">
        <f>Financeiro!P146+Complemento!Q146</f>
        <v>0</v>
      </c>
      <c r="Q146">
        <f>Financeiro!Q146+Complemento!R146</f>
        <v>0</v>
      </c>
      <c r="R146">
        <f>Financeiro!R146+Complemento!S146</f>
        <v>0</v>
      </c>
      <c r="S146">
        <f>Financeiro!S146+Complemento!T146</f>
        <v>0</v>
      </c>
      <c r="T146">
        <f>Financeiro!T146+Complemento!U146</f>
        <v>0</v>
      </c>
      <c r="U146">
        <f>Financeiro!U146+Complemento!V146</f>
        <v>0</v>
      </c>
      <c r="V146">
        <f>Financeiro!V146+Complemento!W146</f>
        <v>0</v>
      </c>
      <c r="W146">
        <f>Financeiro!W146+Complemento!X146</f>
        <v>0</v>
      </c>
      <c r="X146">
        <f>Financeiro!X146+Complemento!Y146</f>
        <v>0</v>
      </c>
      <c r="Y146">
        <f>Financeiro!Y146+Complemento!Z146</f>
        <v>0</v>
      </c>
      <c r="Z146">
        <f>Financeiro!Z146+Complemento!AA146</f>
        <v>0</v>
      </c>
      <c r="AA146">
        <f>Financeiro!AA146+Complemento!AB146</f>
        <v>0</v>
      </c>
      <c r="AB146" s="1">
        <f t="shared" si="2"/>
        <v>7796.1</v>
      </c>
    </row>
    <row r="147" spans="1:28" x14ac:dyDescent="0.25">
      <c r="A147" t="s">
        <v>176</v>
      </c>
      <c r="B147">
        <f>Financeiro!B147+Complemento!C147</f>
        <v>0</v>
      </c>
      <c r="C147">
        <f>Financeiro!C147+Complemento!D147</f>
        <v>0</v>
      </c>
      <c r="D147">
        <f>Financeiro!D147+Complemento!E147</f>
        <v>0</v>
      </c>
      <c r="E147">
        <f>Financeiro!E147+Complemento!F147</f>
        <v>0</v>
      </c>
      <c r="F147">
        <f>Financeiro!F147+Complemento!G147</f>
        <v>0</v>
      </c>
      <c r="G147">
        <f>Financeiro!G147+Complemento!H147</f>
        <v>0</v>
      </c>
      <c r="H147">
        <f>Financeiro!H147+Complemento!I147</f>
        <v>0</v>
      </c>
      <c r="I147">
        <f>Financeiro!I147+Complemento!J147</f>
        <v>0</v>
      </c>
      <c r="J147">
        <f>Financeiro!J147+Complemento!K147</f>
        <v>3297</v>
      </c>
      <c r="K147">
        <f>Financeiro!K147+Complemento!L147</f>
        <v>0</v>
      </c>
      <c r="L147">
        <f>Financeiro!L147+Complemento!M147</f>
        <v>0</v>
      </c>
      <c r="M147">
        <f>Financeiro!M147+Complemento!N147</f>
        <v>0</v>
      </c>
      <c r="N147">
        <f>Financeiro!N147+Complemento!O147</f>
        <v>0</v>
      </c>
      <c r="O147">
        <f>Financeiro!O147+Complemento!P147</f>
        <v>0</v>
      </c>
      <c r="P147">
        <f>Financeiro!P147+Complemento!Q147</f>
        <v>0</v>
      </c>
      <c r="Q147">
        <f>Financeiro!Q147+Complemento!R147</f>
        <v>0</v>
      </c>
      <c r="R147">
        <f>Financeiro!R147+Complemento!S147</f>
        <v>0</v>
      </c>
      <c r="S147">
        <f>Financeiro!S147+Complemento!T147</f>
        <v>0</v>
      </c>
      <c r="T147">
        <f>Financeiro!T147+Complemento!U147</f>
        <v>0</v>
      </c>
      <c r="U147">
        <f>Financeiro!U147+Complemento!V147</f>
        <v>0</v>
      </c>
      <c r="V147">
        <f>Financeiro!V147+Complemento!W147</f>
        <v>0</v>
      </c>
      <c r="W147">
        <f>Financeiro!W147+Complemento!X147</f>
        <v>0</v>
      </c>
      <c r="X147">
        <f>Financeiro!X147+Complemento!Y147</f>
        <v>0</v>
      </c>
      <c r="Y147">
        <f>Financeiro!Y147+Complemento!Z147</f>
        <v>0</v>
      </c>
      <c r="Z147">
        <f>Financeiro!Z147+Complemento!AA147</f>
        <v>0</v>
      </c>
      <c r="AA147">
        <f>Financeiro!AA147+Complemento!AB147</f>
        <v>0</v>
      </c>
      <c r="AB147" s="1">
        <f t="shared" si="2"/>
        <v>3297</v>
      </c>
    </row>
    <row r="148" spans="1:28" x14ac:dyDescent="0.25">
      <c r="A148" t="s">
        <v>177</v>
      </c>
      <c r="B148">
        <f>Financeiro!B148+Complemento!C148</f>
        <v>0</v>
      </c>
      <c r="C148">
        <f>Financeiro!C148+Complemento!D148</f>
        <v>0</v>
      </c>
      <c r="D148">
        <f>Financeiro!D148+Complemento!E148</f>
        <v>0</v>
      </c>
      <c r="E148">
        <f>Financeiro!E148+Complemento!F148</f>
        <v>0</v>
      </c>
      <c r="F148">
        <f>Financeiro!F148+Complemento!G148</f>
        <v>0</v>
      </c>
      <c r="G148">
        <f>Financeiro!G148+Complemento!H148</f>
        <v>0</v>
      </c>
      <c r="H148">
        <f>Financeiro!H148+Complemento!I148</f>
        <v>0</v>
      </c>
      <c r="I148">
        <f>Financeiro!I148+Complemento!J148</f>
        <v>0</v>
      </c>
      <c r="J148">
        <f>Financeiro!J148+Complemento!K148</f>
        <v>16841.64</v>
      </c>
      <c r="K148">
        <f>Financeiro!K148+Complemento!L148</f>
        <v>0</v>
      </c>
      <c r="L148">
        <f>Financeiro!L148+Complemento!M148</f>
        <v>0</v>
      </c>
      <c r="M148">
        <f>Financeiro!M148+Complemento!N148</f>
        <v>0</v>
      </c>
      <c r="N148">
        <f>Financeiro!N148+Complemento!O148</f>
        <v>0</v>
      </c>
      <c r="O148">
        <f>Financeiro!O148+Complemento!P148</f>
        <v>0</v>
      </c>
      <c r="P148">
        <f>Financeiro!P148+Complemento!Q148</f>
        <v>0</v>
      </c>
      <c r="Q148">
        <f>Financeiro!Q148+Complemento!R148</f>
        <v>0</v>
      </c>
      <c r="R148">
        <f>Financeiro!R148+Complemento!S148</f>
        <v>0</v>
      </c>
      <c r="S148">
        <f>Financeiro!S148+Complemento!T148</f>
        <v>0</v>
      </c>
      <c r="T148">
        <f>Financeiro!T148+Complemento!U148</f>
        <v>0</v>
      </c>
      <c r="U148">
        <f>Financeiro!U148+Complemento!V148</f>
        <v>0</v>
      </c>
      <c r="V148">
        <f>Financeiro!V148+Complemento!W148</f>
        <v>0</v>
      </c>
      <c r="W148">
        <f>Financeiro!W148+Complemento!X148</f>
        <v>0</v>
      </c>
      <c r="X148">
        <f>Financeiro!X148+Complemento!Y148</f>
        <v>0</v>
      </c>
      <c r="Y148">
        <f>Financeiro!Y148+Complemento!Z148</f>
        <v>0</v>
      </c>
      <c r="Z148">
        <f>Financeiro!Z148+Complemento!AA148</f>
        <v>0</v>
      </c>
      <c r="AA148">
        <f>Financeiro!AA148+Complemento!AB148</f>
        <v>0</v>
      </c>
      <c r="AB148" s="1">
        <f t="shared" si="2"/>
        <v>16841.64</v>
      </c>
    </row>
    <row r="149" spans="1:28" x14ac:dyDescent="0.25">
      <c r="A149" t="s">
        <v>29</v>
      </c>
      <c r="B149">
        <f>Financeiro!B149+Complemento!C149</f>
        <v>22457.07</v>
      </c>
      <c r="C149">
        <f>Financeiro!C149+Complemento!D149</f>
        <v>258027.47999999998</v>
      </c>
      <c r="D149">
        <f>Financeiro!D149+Complemento!E149</f>
        <v>11022.69</v>
      </c>
      <c r="E149">
        <f>Financeiro!E149+Complemento!F149</f>
        <v>329558.69999999995</v>
      </c>
      <c r="F149">
        <f>Financeiro!F149+Complemento!G149</f>
        <v>337104.56</v>
      </c>
      <c r="G149">
        <f>Financeiro!G149+Complemento!H149</f>
        <v>13311.35</v>
      </c>
      <c r="H149">
        <f>Financeiro!H149+Complemento!I149</f>
        <v>3661.84</v>
      </c>
      <c r="I149">
        <f>Financeiro!I149+Complemento!J149</f>
        <v>4019.51</v>
      </c>
      <c r="J149">
        <f>Financeiro!J149+Complemento!K149</f>
        <v>761909.31</v>
      </c>
      <c r="K149">
        <f>Financeiro!K149+Complemento!L149</f>
        <v>1651.92</v>
      </c>
      <c r="L149">
        <f>Financeiro!L149+Complemento!M149</f>
        <v>84082.01</v>
      </c>
      <c r="M149">
        <f>Financeiro!M149+Complemento!N149</f>
        <v>2985.75</v>
      </c>
      <c r="N149">
        <f>Financeiro!N149+Complemento!O149</f>
        <v>20301.39</v>
      </c>
      <c r="O149">
        <f>Financeiro!O149+Complemento!P149</f>
        <v>39971.86</v>
      </c>
      <c r="P149">
        <f>Financeiro!P149+Complemento!Q149</f>
        <v>539392.63</v>
      </c>
      <c r="Q149">
        <f>Financeiro!Q149+Complemento!R149</f>
        <v>52015.54</v>
      </c>
      <c r="R149">
        <f>Financeiro!R149+Complemento!S149</f>
        <v>3444.2400000000002</v>
      </c>
      <c r="S149">
        <f>Financeiro!S149+Complemento!T149</f>
        <v>14897.99</v>
      </c>
      <c r="T149">
        <f>Financeiro!T149+Complemento!U149</f>
        <v>49521.23</v>
      </c>
      <c r="U149">
        <f>Financeiro!U149+Complemento!V149</f>
        <v>40747.54</v>
      </c>
      <c r="V149">
        <f>Financeiro!V149+Complemento!W149</f>
        <v>24185.600000000002</v>
      </c>
      <c r="W149">
        <f>Financeiro!W149+Complemento!X149</f>
        <v>16594.439999999999</v>
      </c>
      <c r="X149">
        <f>Financeiro!X149+Complemento!Y149</f>
        <v>33464.959999999999</v>
      </c>
      <c r="Y149">
        <f>Financeiro!Y149+Complemento!Z149</f>
        <v>19482.5</v>
      </c>
      <c r="Z149">
        <f>Financeiro!Z149+Complemento!AA149</f>
        <v>9403.68</v>
      </c>
      <c r="AA149">
        <f>Financeiro!AA149+Complemento!AB149</f>
        <v>66370.45</v>
      </c>
      <c r="AB149" s="1">
        <f t="shared" si="2"/>
        <v>2759586.2400000007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Delib 326-2024</vt:lpstr>
      <vt:lpstr>Resumo</vt:lpstr>
      <vt:lpstr>Físico</vt:lpstr>
      <vt:lpstr>Financeiro</vt:lpstr>
      <vt:lpstr>Complemento</vt:lpstr>
      <vt:lpstr>Total</vt:lpstr>
      <vt:lpstr>delib3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2025-03-14T13:24:36Z</dcterms:created>
  <dcterms:modified xsi:type="dcterms:W3CDTF">2025-03-14T14:00:17Z</dcterms:modified>
</cp:coreProperties>
</file>