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B3AC2CC7-37F4-4F6C-896F-C436DC85E0A4}" xr6:coauthVersionLast="47" xr6:coauthVersionMax="47" xr10:uidLastSave="{00000000-0000-0000-0000-000000000000}"/>
  <bookViews>
    <workbookView xWindow="-120" yWindow="-120" windowWidth="29040" windowHeight="15840" activeTab="4" xr2:uid="{DCD13D8E-D8BD-473B-ACF4-B385E2622F12}"/>
  </bookViews>
  <sheets>
    <sheet name="Delib" sheetId="7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30">Delib!$A$1:$B$642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5" l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C2" i="5"/>
  <c r="B3" i="6" l="1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B2" i="6"/>
  <c r="AA2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2" i="5"/>
  <c r="Z108" i="6" l="1"/>
  <c r="Z107" i="6"/>
  <c r="Z106" i="6"/>
  <c r="Z105" i="6"/>
  <c r="Z104" i="6"/>
  <c r="Z103" i="6"/>
  <c r="Z102" i="6"/>
  <c r="Z101" i="6"/>
  <c r="Z100" i="6"/>
  <c r="Z97" i="6"/>
  <c r="Z89" i="6"/>
  <c r="Z81" i="6"/>
  <c r="Z73" i="6"/>
  <c r="Z65" i="6"/>
  <c r="Z57" i="6"/>
  <c r="Z49" i="6"/>
  <c r="Z41" i="6"/>
  <c r="Z33" i="6"/>
  <c r="Z25" i="6"/>
  <c r="Z17" i="6"/>
  <c r="Z99" i="6"/>
  <c r="Z98" i="6"/>
  <c r="Z96" i="6"/>
  <c r="Z95" i="6"/>
  <c r="Z94" i="6"/>
  <c r="Z93" i="6"/>
  <c r="Z92" i="6"/>
  <c r="Z91" i="6"/>
  <c r="Z90" i="6"/>
  <c r="Z88" i="6"/>
  <c r="Z87" i="6"/>
  <c r="Z86" i="6"/>
  <c r="Z85" i="6"/>
  <c r="Z84" i="6"/>
  <c r="Z83" i="6"/>
  <c r="Z82" i="6"/>
  <c r="Z80" i="6"/>
  <c r="Z79" i="6"/>
  <c r="Z78" i="6"/>
  <c r="Z77" i="6"/>
  <c r="Z76" i="6"/>
  <c r="Z75" i="6"/>
  <c r="Z74" i="6"/>
  <c r="Z72" i="6"/>
  <c r="Z71" i="6"/>
  <c r="Z70" i="6"/>
  <c r="Z69" i="6"/>
  <c r="Z68" i="6"/>
  <c r="Z67" i="6"/>
  <c r="Z66" i="6"/>
  <c r="Z64" i="6"/>
  <c r="Z63" i="6"/>
  <c r="Z62" i="6"/>
  <c r="Z61" i="6"/>
  <c r="Z60" i="6"/>
  <c r="Z59" i="6"/>
  <c r="Z58" i="6"/>
  <c r="Z56" i="6"/>
  <c r="Z55" i="6"/>
  <c r="Z54" i="6"/>
  <c r="Z53" i="6"/>
  <c r="Z52" i="6"/>
  <c r="Z51" i="6"/>
  <c r="Z50" i="6"/>
  <c r="Z48" i="6"/>
  <c r="Z47" i="6"/>
  <c r="Z46" i="6"/>
  <c r="Z45" i="6"/>
  <c r="Z44" i="6"/>
  <c r="Z43" i="6"/>
  <c r="Z42" i="6"/>
  <c r="Z40" i="6"/>
  <c r="Z39" i="6"/>
  <c r="Z38" i="6"/>
  <c r="Z37" i="6"/>
  <c r="Z36" i="6"/>
  <c r="Z35" i="6"/>
  <c r="Z34" i="6"/>
  <c r="Z32" i="6"/>
  <c r="Z31" i="6"/>
  <c r="Z30" i="6"/>
  <c r="Z29" i="6"/>
  <c r="Z28" i="6"/>
  <c r="Z27" i="6"/>
  <c r="Z26" i="6"/>
  <c r="Z24" i="6"/>
  <c r="Z23" i="6"/>
  <c r="Z22" i="6"/>
  <c r="Z21" i="6"/>
  <c r="Z20" i="6"/>
  <c r="Z19" i="6"/>
  <c r="Z18" i="6"/>
  <c r="Z16" i="6"/>
  <c r="Z15" i="6"/>
  <c r="Z14" i="6"/>
  <c r="Z13" i="6"/>
  <c r="Z12" i="6"/>
  <c r="Z11" i="6"/>
  <c r="Z10" i="6"/>
  <c r="Z8" i="6"/>
  <c r="Z7" i="6"/>
  <c r="Z6" i="6"/>
  <c r="Z5" i="6"/>
  <c r="Z4" i="6"/>
  <c r="Z3" i="6"/>
  <c r="Z9" i="6"/>
  <c r="AA109" i="5"/>
  <c r="Z2" i="6"/>
  <c r="Z109" i="6" l="1"/>
</calcChain>
</file>

<file path=xl/sharedStrings.xml><?xml version="1.0" encoding="utf-8"?>
<sst xmlns="http://schemas.openxmlformats.org/spreadsheetml/2006/main" count="566" uniqueCount="138">
  <si>
    <t>Hospital SC (CNES)</t>
  </si>
  <si>
    <t>Freqüência</t>
  </si>
  <si>
    <t>Valor Total</t>
  </si>
  <si>
    <t>2303167 HOSPITAL SANTO ANTONIO DE ITAPEMA</t>
  </si>
  <si>
    <t>2306336 HOSPITAL SAO JOSE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</si>
  <si>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</si>
  <si>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</si>
  <si>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</si>
  <si>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</si>
  <si>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2490935 HOSPITAL FELIX DA COSTA GOMES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</si>
  <si>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</si>
  <si>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</si>
  <si>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</si>
  <si>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</si>
  <si>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</si>
  <si>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</si>
  <si>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</si>
  <si>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</si>
  <si>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2555840 FUNDACAO HOSPITALAR SANTA OTILIA</t>
  </si>
  <si>
    <t>2558246 HOSPITAL SANTA ISABEL</t>
  </si>
  <si>
    <t>2558254 HOSPITAL SANTO ANTONIO</t>
  </si>
  <si>
    <t>2568713 HOSPITAL REGIONAL ALTO VALE</t>
  </si>
  <si>
    <t>2674327 HOSPITAL NOSSA SENHORA DOS NAVEGANTES</t>
  </si>
  <si>
    <t>2691485 HOSPITAL DE GASPAR</t>
  </si>
  <si>
    <t>6854729 HOSPITAL MUNICIPAL RUTH CARDOSO</t>
  </si>
  <si>
    <t>9175849 OPHTALMUS CLINICA DE OLHOS CC</t>
  </si>
  <si>
    <t>2552841 POLICLINICA LINDOLF BELL</t>
  </si>
  <si>
    <t>Total</t>
  </si>
  <si>
    <t>Procedimentos realizados</t>
  </si>
  <si>
    <t>0401020053 EXCISAO E SUTURA DE LESAO NA PELE C/ PLASTICA EM Z OU ROTACAO DE RETALHO</t>
  </si>
  <si>
    <t>0401020088 EXERESE DE CISTO SACRO-COCCIGEO</t>
  </si>
  <si>
    <t>0401020096 EXERESE DE CISTO TIREOGLOSSO</t>
  </si>
  <si>
    <t>0401020100 EXTIRPACAOE SUPRESSAO DE LESAO DE PELE E DE TECIDO CELULAR SUBCUTANEO</t>
  </si>
  <si>
    <t>0403020077 NEUROLISE NAO FUNCIONAL DE NERVOS PERIFERICOS</t>
  </si>
  <si>
    <t>0403020123 TRATAMENTO CIRURGICO DE SINDROME COMPRESSIVA EM TUNEL OSTEO-FIBROSO AO NIVEL DO CARPO</t>
  </si>
  <si>
    <t>0403050154 TRATAMENTO DE LESAO DO SISTEMA NEUROVEGETATIVO POR AGENTES QUIMICOS</t>
  </si>
  <si>
    <t>0404010130 EXTIRPACAO DE TUMOR DO CAVUM E FARINGE</t>
  </si>
  <si>
    <t>0404020771 RESSECCAO DE LESAO DA BOCA</t>
  </si>
  <si>
    <t>0405030177 VITRECTOMIA POSTERIOR COM INFUSAO DE PERFLUOCARBONO/OLEO DE SILICONE/ENDOLASER</t>
  </si>
  <si>
    <t>0406020442 REVASCULARIZACAO POR PONTE / TROMBOENDARTERECTOMIA FEMURO-POPLITEA DISTAL</t>
  </si>
  <si>
    <t>0406020566 TRATAMENTO CIRURGICO DE VARIZES (BILATERAL)</t>
  </si>
  <si>
    <t>0406020574 TRATAMENTO CIRURGICO DE VARIZES (UNILATERAL)</t>
  </si>
  <si>
    <t>0406040052 ANGIOPLASTIA INTRALUMINAL DE VASOS DAS EXTREMIDADES (SEM STENT)</t>
  </si>
  <si>
    <t>0406040206 EMBOLIZACAO DE MALFORMACAO VASCULAR ARTERIO-VENOSA (INCLUI ESTUDO ANGIOGRAFICO)</t>
  </si>
  <si>
    <t>0407010211 GASTROSTOMIA</t>
  </si>
  <si>
    <t>0407010297 TRATAMENTO CIRURGICO DE REFLUXO GASTROESOFAGICO</t>
  </si>
  <si>
    <t>0407020187 ENTEROANASTOMOSE (QUALQUER SEGMENTO)</t>
  </si>
  <si>
    <t>0407020217 ESFINCTEROTOMIA INTERNA E TRATAMENTO DE FISSURA ANAL</t>
  </si>
  <si>
    <t>0407020241 FECHAMENTO DE ENTEROSTOMIA (QUALQUER SEGMENTO)</t>
  </si>
  <si>
    <t>0407020276 FISTULECTOMIA / FISTULOTOMIA ANAL</t>
  </si>
  <si>
    <t>0407020284 HEMORROIDECTOMIA</t>
  </si>
  <si>
    <t>0407020292 HERNIORRAFIA COM RESSECCAO INTESTINAL (HERNIA ESTRANGULADA)</t>
  </si>
  <si>
    <t>0407020322 PLASTICA ANAL EXTERNA / ESFINCTEROPLASTIA ANAL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</si>
  <si>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</si>
  <si>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</si>
  <si>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</si>
  <si>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</si>
  <si>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</si>
  <si>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</si>
  <si>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</si>
  <si>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</si>
  <si>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0407040226 REPARACAO DE OUTRAS HERNIAS</t>
  </si>
  <si>
    <t>0408010142 REPARO DE ROTURA DO MANGUITO ROTADOR (INCLUI PROCEDIMENTOS DESCOMPRESSIVOS)</t>
  </si>
  <si>
    <t>0408010185 TRATAMENTO CIRURGICO DE LUXACAO / FRATURA-LUXACAO ACROMIO-CLAVICULAR</t>
  </si>
  <si>
    <t>0408020032 ARTRODESE DE MEDIAS / GRANDES ARTICULACOES DE MEMBRO SUPERIOR</t>
  </si>
  <si>
    <t>0408050039 ARTRODESE DE MEDIAS / GRANDES ARTICULACOES DE MEMBRO INFERIOR</t>
  </si>
  <si>
    <t>0408050659 TRATAMENTO CIRURGICO DE HALUX VALGUS COM OSTEOTOMIA DO PRIMEIRO OSSO METATARSIANO</t>
  </si>
  <si>
    <t>0408050837 TRATAMENTO CIRURGICO DE PSEUDARTROSE / RETARDO DE CONSOLIDACAO / PERDA OSSEA METAFISE DISTAL DO</t>
  </si>
  <si>
    <t>0408050918 TRATAMENTO CIRURGICO DO HALUX VALGUS S/ OSTEOTOMIA DO PRIMEIRO OSSO METATARSIANO</t>
  </si>
  <si>
    <t>0408060050 ARTRODESE DE PEQUENAS ARTICULACOES</t>
  </si>
  <si>
    <t>0408060140 FASCIECTOMIA</t>
  </si>
  <si>
    <t>0408060166 OSTECTOMIA DE OSSOS DA MAO E/OU DO PE</t>
  </si>
  <si>
    <t>0408060182 OSTEOTOMIA DE OSSOS DA MAO E/OU DO PE</t>
  </si>
  <si>
    <t>0408060212 RESSECCAO DE CISTO SINOVIAL</t>
  </si>
  <si>
    <t>0408060310 RESSECCAO SIMPLES DE TUMOR OSSEO / DE PARTES MOLES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</si>
  <si>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</si>
  <si>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</si>
  <si>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</si>
  <si>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</si>
  <si>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0408060468 TENOMIOTOMIA / DESINSERCAO</t>
  </si>
  <si>
    <t>0408060476 TENOPLASTIA OU ENXERTO DE TENDAO UNICO</t>
  </si>
  <si>
    <t>0408060573 TRATAMENTO CIRURGICO DE DEDO EM MARTELO / EM GARRA (MAO E PE)</t>
  </si>
  <si>
    <t>0408060646 TRATAMENTO CIRURGICO DE MAO OU PE EM FENDA / DEDO BIFIDO / MACRODACTILIA / POLIDACTILIA</t>
  </si>
  <si>
    <t>0409010065 CISTOLITOTOMIA E/OU RETIRADA DE CORPO ESTRANHO DA BEXIGA</t>
  </si>
  <si>
    <t>0409010090 CISTOSTOMIA</t>
  </si>
  <si>
    <t>0409010170 INSTALACAO ENDOSCOPICA DE CATETER DUPLO J</t>
  </si>
  <si>
    <t>0409010294 NEFROSTOMIA PERCUTANEA</t>
  </si>
  <si>
    <t>0409010383 RESSECCAO ENDOSCOPICA DE LESAO VESICAL</t>
  </si>
  <si>
    <t>0409010430 TRATAMENTO CIRURGICO DE CISTOCELE</t>
  </si>
  <si>
    <t>0409010499 TRATAMENTO CIRURGICO DE INCONTINENCIA URINARIA VIA ABDOMINAL</t>
  </si>
  <si>
    <t>0409010561 URETEROLITOTOMIA</t>
  </si>
  <si>
    <t>0409010596 URETEROLITOTRIPSIA TRANSURETEROSCOPICA</t>
  </si>
  <si>
    <t>0409020133 URETROPLASTIA AUTOGENA</t>
  </si>
  <si>
    <t>0409030023 PROSTATECTOMIA SUPRAPUBICA</t>
  </si>
  <si>
    <t>0409030040 RESSECCAO ENDOSCOPICA DE PROSTATA</t>
  </si>
  <si>
    <t>0409040037 EPIDIDIMECTOMIA</t>
  </si>
  <si>
    <t>0409040134 ORQUIDOPEXIA UNILATERAL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</si>
  <si>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</si>
  <si>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</si>
  <si>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</si>
  <si>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</si>
  <si>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</si>
  <si>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</si>
  <si>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</si>
  <si>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</si>
  <si>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</si>
  <si>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</si>
  <si>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</si>
  <si>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</si>
  <si>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</si>
  <si>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</si>
  <si>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</si>
  <si>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</si>
  <si>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</si>
  <si>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</si>
  <si>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</si>
  <si>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</si>
  <si>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</si>
  <si>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0409070157 EXERESE DE GLANDULA DE BARTHOLIN / SKENE</t>
  </si>
  <si>
    <t>0409070262 TRATAMENTO CIRURGICO DE HIPERTROFIA DOS PEQUENOS LABIOS</t>
  </si>
  <si>
    <t>0409070270 TRATAMENTO CIRURGICO DE INCONTINENCIA URINARIA POR VIA VAGINAL</t>
  </si>
  <si>
    <t>0410010073 PLASTICA MAMARIA FEMININA NAO ESTETICA</t>
  </si>
  <si>
    <t>0410010081 PLASTICA MAMARIA MASCULINA</t>
  </si>
  <si>
    <t>0410010111 SETORECTOMIA / QUADRANTECTOMIA</t>
  </si>
  <si>
    <t>0412040115 RETIRADA DE CORPO ESTRANHO DA PAREDE TORACICA</t>
  </si>
  <si>
    <t>0412040182 TRATAMENTO CIRURGICO DE DEFEITOS CONGENITOS DO TORAX</t>
  </si>
  <si>
    <t>0413040046 DERMOLIPECTOMIA ABDOMINAL NAO ESTETICA (PLASTICA ABDOMINAL)</t>
  </si>
  <si>
    <t>0413040119 RECONSTRUCAO DE LOBULO DA ORELHA</t>
  </si>
  <si>
    <t>0414010329 TRATAMENTO CIRURGICO DE CISTO DO COMPLEXO MAXILO-MANDIBULAR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</si>
  <si>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</si>
  <si>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</si>
  <si>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</si>
  <si>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</si>
  <si>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</si>
  <si>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0416010121 PROSTATECTOMIA EM ONCOLOGIA</t>
  </si>
  <si>
    <t>0416120059 SEGMENTECTOMIA/QUADRANTECTOMIA/SETORECTOMIA DE MAMA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</si>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</sst>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C472-C549-4E15-9B76-4B1F7B73ABDD}">
  <dimension ref="A1:B642"/>
  <sheetViews>
    <sheetView topLeftCell="A609" workbookViewId="0">
      <selection sqref="A1:B642"/>
    </sheetView>
  </sheetViews>
  <sheetFormatPr defaultRowHeight="15" x14ac:dyDescent="0.25"/>
  <cols>
    <col min="1" max="1" width="12" bestFit="1" customWidth="1"/>
    <col min="2" max="2" width="15.28515625" style="1" bestFit="1" customWidth="1"/>
  </cols>
  <sheetData>
    <row r="1" spans="1:2" x14ac:dyDescent="0.25">
      <c r="A1" t="s">
        <v>136</v>
      </c>
      <c r="B1" s="1" t="s">
        <v>137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833.3</v>
      </c>
    </row>
    <row r="18" spans="1:2" x14ac:dyDescent="0.25">
      <c r="A18">
        <v>40201003</v>
      </c>
      <c r="B18" s="1">
        <v>0</v>
      </c>
    </row>
    <row r="19" spans="1:2" x14ac:dyDescent="0.25">
      <c r="A19">
        <v>40201004</v>
      </c>
      <c r="B19" s="1">
        <v>0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40401010</v>
      </c>
      <c r="B35" s="1">
        <v>0</v>
      </c>
    </row>
    <row r="36" spans="1:2" x14ac:dyDescent="0.25">
      <c r="A36">
        <v>40401011</v>
      </c>
      <c r="B36" s="1">
        <v>326.2</v>
      </c>
    </row>
    <row r="37" spans="1:2" x14ac:dyDescent="0.25">
      <c r="A37">
        <v>40401012</v>
      </c>
      <c r="B37" s="1">
        <v>0</v>
      </c>
    </row>
    <row r="38" spans="1:2" x14ac:dyDescent="0.25">
      <c r="A38">
        <v>40401013</v>
      </c>
      <c r="B38" s="1">
        <v>242.23</v>
      </c>
    </row>
    <row r="39" spans="1:2" x14ac:dyDescent="0.25">
      <c r="A39">
        <v>40401017</v>
      </c>
      <c r="B39" s="1">
        <v>0</v>
      </c>
    </row>
    <row r="40" spans="1:2" x14ac:dyDescent="0.25">
      <c r="A40">
        <v>40401018</v>
      </c>
      <c r="B40" s="1">
        <v>0</v>
      </c>
    </row>
    <row r="41" spans="1:2" x14ac:dyDescent="0.25">
      <c r="A41">
        <v>40401019</v>
      </c>
      <c r="B41" s="1">
        <v>0</v>
      </c>
    </row>
    <row r="42" spans="1:2" x14ac:dyDescent="0.25">
      <c r="A42">
        <v>40401020</v>
      </c>
      <c r="B42" s="1">
        <v>0</v>
      </c>
    </row>
    <row r="43" spans="1:2" x14ac:dyDescent="0.25">
      <c r="A43">
        <v>40401021</v>
      </c>
      <c r="B43" s="1">
        <v>0</v>
      </c>
    </row>
    <row r="44" spans="1:2" x14ac:dyDescent="0.25">
      <c r="A44">
        <v>40401022</v>
      </c>
      <c r="B44" s="1">
        <v>0</v>
      </c>
    </row>
    <row r="45" spans="1:2" x14ac:dyDescent="0.25">
      <c r="A45">
        <v>40401023</v>
      </c>
      <c r="B45" s="1">
        <v>0</v>
      </c>
    </row>
    <row r="46" spans="1:2" x14ac:dyDescent="0.25">
      <c r="A46">
        <v>40401031</v>
      </c>
      <c r="B46" s="1">
        <v>236.31</v>
      </c>
    </row>
    <row r="47" spans="1:2" x14ac:dyDescent="0.25">
      <c r="A47">
        <v>40401038</v>
      </c>
      <c r="B47" s="1">
        <v>0</v>
      </c>
    </row>
    <row r="48" spans="1:2" x14ac:dyDescent="0.25">
      <c r="A48">
        <v>40401043</v>
      </c>
      <c r="B48" s="1">
        <v>0</v>
      </c>
    </row>
    <row r="49" spans="1:2" x14ac:dyDescent="0.25">
      <c r="A49">
        <v>40401045</v>
      </c>
      <c r="B49" s="1">
        <v>0</v>
      </c>
    </row>
    <row r="50" spans="1:2" x14ac:dyDescent="0.25">
      <c r="A50">
        <v>40401046</v>
      </c>
      <c r="B50" s="1">
        <v>0</v>
      </c>
    </row>
    <row r="51" spans="1:2" x14ac:dyDescent="0.25">
      <c r="A51">
        <v>40401047</v>
      </c>
      <c r="B51" s="1">
        <v>292.47000000000003</v>
      </c>
    </row>
    <row r="52" spans="1:2" x14ac:dyDescent="0.25">
      <c r="A52">
        <v>40401050</v>
      </c>
      <c r="B52" s="1">
        <v>265.23</v>
      </c>
    </row>
    <row r="53" spans="1:2" x14ac:dyDescent="0.25">
      <c r="A53">
        <v>40401055</v>
      </c>
      <c r="B53" s="1">
        <v>0</v>
      </c>
    </row>
    <row r="54" spans="1:2" x14ac:dyDescent="0.25">
      <c r="A54">
        <v>40402004</v>
      </c>
      <c r="B54" s="1">
        <v>517.89</v>
      </c>
    </row>
    <row r="55" spans="1:2" x14ac:dyDescent="0.25">
      <c r="A55">
        <v>40402006</v>
      </c>
      <c r="B55" s="1">
        <v>0</v>
      </c>
    </row>
    <row r="56" spans="1:2" x14ac:dyDescent="0.25">
      <c r="A56">
        <v>40402007</v>
      </c>
      <c r="B56" s="1">
        <v>405.76</v>
      </c>
    </row>
    <row r="57" spans="1:2" x14ac:dyDescent="0.25">
      <c r="A57">
        <v>40402008</v>
      </c>
      <c r="B57" s="1">
        <v>468.51</v>
      </c>
    </row>
    <row r="58" spans="1:2" x14ac:dyDescent="0.25">
      <c r="A58">
        <v>40402011</v>
      </c>
      <c r="B58" s="1">
        <v>293.14999999999998</v>
      </c>
    </row>
    <row r="59" spans="1:2" x14ac:dyDescent="0.25">
      <c r="A59">
        <v>40402013</v>
      </c>
      <c r="B59" s="1">
        <v>0</v>
      </c>
    </row>
    <row r="60" spans="1:2" x14ac:dyDescent="0.25">
      <c r="A60">
        <v>40402014</v>
      </c>
      <c r="B60" s="1">
        <v>0</v>
      </c>
    </row>
    <row r="61" spans="1:2" x14ac:dyDescent="0.25">
      <c r="A61">
        <v>40402017</v>
      </c>
      <c r="B61" s="1">
        <v>0</v>
      </c>
    </row>
    <row r="62" spans="1:2" x14ac:dyDescent="0.25">
      <c r="A62">
        <v>40402020</v>
      </c>
      <c r="B62" s="1">
        <v>0</v>
      </c>
    </row>
    <row r="63" spans="1:2" x14ac:dyDescent="0.25">
      <c r="A63">
        <v>40402022</v>
      </c>
      <c r="B63" s="1">
        <v>0</v>
      </c>
    </row>
    <row r="64" spans="1:2" x14ac:dyDescent="0.25">
      <c r="A64">
        <v>40402023</v>
      </c>
      <c r="B64" s="1">
        <v>0</v>
      </c>
    </row>
    <row r="65" spans="1:2" x14ac:dyDescent="0.25">
      <c r="A65">
        <v>40402024</v>
      </c>
      <c r="B65" s="1">
        <v>0</v>
      </c>
    </row>
    <row r="66" spans="1:2" x14ac:dyDescent="0.25">
      <c r="A66">
        <v>40402027</v>
      </c>
      <c r="B66" s="1">
        <v>0</v>
      </c>
    </row>
    <row r="67" spans="1:2" x14ac:dyDescent="0.25">
      <c r="A67">
        <v>40402031</v>
      </c>
      <c r="B67" s="1">
        <v>365.46</v>
      </c>
    </row>
    <row r="68" spans="1:2" x14ac:dyDescent="0.25">
      <c r="A68">
        <v>40402032</v>
      </c>
      <c r="B68" s="1">
        <v>0</v>
      </c>
    </row>
    <row r="69" spans="1:2" x14ac:dyDescent="0.25">
      <c r="A69">
        <v>40402035</v>
      </c>
      <c r="B69" s="1">
        <v>386.3</v>
      </c>
    </row>
    <row r="70" spans="1:2" x14ac:dyDescent="0.25">
      <c r="A70">
        <v>40402038</v>
      </c>
      <c r="B70" s="1">
        <v>0</v>
      </c>
    </row>
    <row r="71" spans="1:2" x14ac:dyDescent="0.25">
      <c r="A71">
        <v>40402045</v>
      </c>
      <c r="B71" s="1">
        <v>0</v>
      </c>
    </row>
    <row r="72" spans="1:2" x14ac:dyDescent="0.25">
      <c r="A72">
        <v>40402046</v>
      </c>
      <c r="B72" s="1">
        <v>0</v>
      </c>
    </row>
    <row r="73" spans="1:2" x14ac:dyDescent="0.25">
      <c r="A73">
        <v>40402047</v>
      </c>
      <c r="B73" s="1">
        <v>0</v>
      </c>
    </row>
    <row r="74" spans="1:2" x14ac:dyDescent="0.25">
      <c r="A74">
        <v>40402050</v>
      </c>
      <c r="B74" s="1">
        <v>0</v>
      </c>
    </row>
    <row r="75" spans="1:2" x14ac:dyDescent="0.25">
      <c r="A75">
        <v>40402051</v>
      </c>
      <c r="B75" s="1">
        <v>0</v>
      </c>
    </row>
    <row r="76" spans="1:2" x14ac:dyDescent="0.25">
      <c r="A76">
        <v>40402052</v>
      </c>
      <c r="B76" s="1">
        <v>0</v>
      </c>
    </row>
    <row r="77" spans="1:2" x14ac:dyDescent="0.25">
      <c r="A77">
        <v>40402055</v>
      </c>
      <c r="B77" s="1">
        <v>0</v>
      </c>
    </row>
    <row r="78" spans="1:2" x14ac:dyDescent="0.25">
      <c r="A78">
        <v>40402056</v>
      </c>
      <c r="B78" s="1">
        <v>0</v>
      </c>
    </row>
    <row r="79" spans="1:2" x14ac:dyDescent="0.25">
      <c r="A79">
        <v>40402059</v>
      </c>
      <c r="B79" s="1">
        <v>0</v>
      </c>
    </row>
    <row r="80" spans="1:2" x14ac:dyDescent="0.25">
      <c r="A80">
        <v>40402064</v>
      </c>
      <c r="B80" s="1">
        <v>0</v>
      </c>
    </row>
    <row r="81" spans="1:2" x14ac:dyDescent="0.25">
      <c r="A81">
        <v>40402065</v>
      </c>
      <c r="B81" s="1">
        <v>0</v>
      </c>
    </row>
    <row r="82" spans="1:2" x14ac:dyDescent="0.25">
      <c r="A82">
        <v>40402069</v>
      </c>
      <c r="B82" s="1">
        <v>0</v>
      </c>
    </row>
    <row r="83" spans="1:2" x14ac:dyDescent="0.25">
      <c r="A83">
        <v>40402071</v>
      </c>
      <c r="B83" s="1">
        <v>0</v>
      </c>
    </row>
    <row r="84" spans="1:2" x14ac:dyDescent="0.25">
      <c r="A84">
        <v>40402072</v>
      </c>
      <c r="B84" s="1">
        <v>0</v>
      </c>
    </row>
    <row r="85" spans="1:2" x14ac:dyDescent="0.25">
      <c r="A85">
        <v>40402073</v>
      </c>
      <c r="B85" s="1">
        <v>0</v>
      </c>
    </row>
    <row r="86" spans="1:2" x14ac:dyDescent="0.25">
      <c r="A86">
        <v>40402077</v>
      </c>
      <c r="B86" s="1">
        <v>0</v>
      </c>
    </row>
    <row r="87" spans="1:2" x14ac:dyDescent="0.25">
      <c r="A87">
        <v>40402078</v>
      </c>
      <c r="B87" s="1">
        <v>0</v>
      </c>
    </row>
    <row r="88" spans="1:2" x14ac:dyDescent="0.25">
      <c r="A88">
        <v>40403001</v>
      </c>
      <c r="B88" s="1">
        <v>0</v>
      </c>
    </row>
    <row r="89" spans="1:2" x14ac:dyDescent="0.25">
      <c r="A89">
        <v>40403003</v>
      </c>
      <c r="B89" s="1">
        <v>0</v>
      </c>
    </row>
    <row r="90" spans="1:2" x14ac:dyDescent="0.25">
      <c r="A90">
        <v>40403004</v>
      </c>
      <c r="B90" s="1">
        <v>0</v>
      </c>
    </row>
    <row r="91" spans="1:2" x14ac:dyDescent="0.25">
      <c r="A91">
        <v>40403005</v>
      </c>
      <c r="B91" s="1">
        <v>0</v>
      </c>
    </row>
    <row r="92" spans="1:2" x14ac:dyDescent="0.25">
      <c r="A92">
        <v>40403007</v>
      </c>
      <c r="B92" s="1">
        <v>0</v>
      </c>
    </row>
    <row r="93" spans="1:2" x14ac:dyDescent="0.25">
      <c r="A93">
        <v>40403008</v>
      </c>
      <c r="B93" s="1">
        <v>0</v>
      </c>
    </row>
    <row r="94" spans="1:2" x14ac:dyDescent="0.25">
      <c r="A94">
        <v>40403010</v>
      </c>
      <c r="B94" s="1">
        <v>0</v>
      </c>
    </row>
    <row r="95" spans="1:2" x14ac:dyDescent="0.25">
      <c r="A95">
        <v>40403012</v>
      </c>
      <c r="B95" s="1">
        <v>0</v>
      </c>
    </row>
    <row r="96" spans="1:2" x14ac:dyDescent="0.25">
      <c r="A96">
        <v>40403013</v>
      </c>
      <c r="B96" s="1">
        <v>0</v>
      </c>
    </row>
    <row r="97" spans="1:2" x14ac:dyDescent="0.25">
      <c r="A97">
        <v>40403015</v>
      </c>
      <c r="B97" s="1">
        <v>0</v>
      </c>
    </row>
    <row r="98" spans="1:2" x14ac:dyDescent="0.25">
      <c r="A98">
        <v>40403016</v>
      </c>
      <c r="B98" s="1">
        <v>0</v>
      </c>
    </row>
    <row r="99" spans="1:2" x14ac:dyDescent="0.25">
      <c r="A99">
        <v>40403017</v>
      </c>
      <c r="B99" s="1">
        <v>0</v>
      </c>
    </row>
    <row r="100" spans="1:2" x14ac:dyDescent="0.25">
      <c r="A100">
        <v>40403019</v>
      </c>
      <c r="B100" s="1">
        <v>0</v>
      </c>
    </row>
    <row r="101" spans="1:2" x14ac:dyDescent="0.25">
      <c r="A101">
        <v>40403022</v>
      </c>
      <c r="B101" s="1">
        <v>0</v>
      </c>
    </row>
    <row r="102" spans="1:2" x14ac:dyDescent="0.25">
      <c r="A102">
        <v>40403025</v>
      </c>
      <c r="B102" s="1">
        <v>0</v>
      </c>
    </row>
    <row r="103" spans="1:2" x14ac:dyDescent="0.25">
      <c r="A103">
        <v>40403026</v>
      </c>
      <c r="B103" s="1">
        <v>0</v>
      </c>
    </row>
    <row r="104" spans="1:2" x14ac:dyDescent="0.25">
      <c r="A104">
        <v>40403027</v>
      </c>
      <c r="B104" s="1">
        <v>0</v>
      </c>
    </row>
    <row r="105" spans="1:2" x14ac:dyDescent="0.25">
      <c r="A105">
        <v>40403028</v>
      </c>
      <c r="B105" s="1">
        <v>0</v>
      </c>
    </row>
    <row r="106" spans="1:2" x14ac:dyDescent="0.25">
      <c r="A106">
        <v>40403029</v>
      </c>
      <c r="B106" s="1">
        <v>0</v>
      </c>
    </row>
    <row r="107" spans="1:2" x14ac:dyDescent="0.25">
      <c r="A107">
        <v>40403031</v>
      </c>
      <c r="B107" s="1">
        <v>0</v>
      </c>
    </row>
    <row r="108" spans="1:2" x14ac:dyDescent="0.25">
      <c r="A108">
        <v>40403032</v>
      </c>
      <c r="B108" s="1">
        <v>0</v>
      </c>
    </row>
    <row r="109" spans="1:2" x14ac:dyDescent="0.25">
      <c r="A109">
        <v>40501001</v>
      </c>
      <c r="B109" s="1">
        <v>407.48</v>
      </c>
    </row>
    <row r="110" spans="1:2" x14ac:dyDescent="0.25">
      <c r="A110">
        <v>40501002</v>
      </c>
      <c r="B110" s="1">
        <v>278.89999999999998</v>
      </c>
    </row>
    <row r="111" spans="1:2" x14ac:dyDescent="0.25">
      <c r="A111">
        <v>40501003</v>
      </c>
      <c r="B111" s="1">
        <v>0</v>
      </c>
    </row>
    <row r="112" spans="1:2" x14ac:dyDescent="0.25">
      <c r="A112">
        <v>40501007</v>
      </c>
      <c r="B112" s="1">
        <v>393.75</v>
      </c>
    </row>
    <row r="113" spans="1:2" x14ac:dyDescent="0.25">
      <c r="A113">
        <v>40501011</v>
      </c>
      <c r="B113" s="1">
        <v>689.66</v>
      </c>
    </row>
    <row r="114" spans="1:2" x14ac:dyDescent="0.25">
      <c r="A114">
        <v>40501012</v>
      </c>
      <c r="B114" s="1">
        <v>622.08000000000004</v>
      </c>
    </row>
    <row r="115" spans="1:2" x14ac:dyDescent="0.25">
      <c r="A115">
        <v>40501013</v>
      </c>
      <c r="B115" s="1">
        <v>1138.6600000000001</v>
      </c>
    </row>
    <row r="116" spans="1:2" x14ac:dyDescent="0.25">
      <c r="A116">
        <v>40501015</v>
      </c>
      <c r="B116" s="1">
        <v>611.19000000000005</v>
      </c>
    </row>
    <row r="117" spans="1:2" x14ac:dyDescent="0.25">
      <c r="A117">
        <v>40502001</v>
      </c>
      <c r="B117" s="1">
        <v>1661.76</v>
      </c>
    </row>
    <row r="118" spans="1:2" x14ac:dyDescent="0.25">
      <c r="A118">
        <v>40502002</v>
      </c>
      <c r="B118" s="1">
        <v>0</v>
      </c>
    </row>
    <row r="119" spans="1:2" x14ac:dyDescent="0.25">
      <c r="A119">
        <v>40503007</v>
      </c>
      <c r="B119" s="1">
        <v>1074.8599999999999</v>
      </c>
    </row>
    <row r="120" spans="1:2" x14ac:dyDescent="0.25">
      <c r="A120">
        <v>40503013</v>
      </c>
      <c r="B120" s="1">
        <v>381.08</v>
      </c>
    </row>
    <row r="121" spans="1:2" x14ac:dyDescent="0.25">
      <c r="A121">
        <v>40503014</v>
      </c>
      <c r="B121" s="1">
        <v>2667.29</v>
      </c>
    </row>
    <row r="122" spans="1:2" x14ac:dyDescent="0.25">
      <c r="A122">
        <v>40503016</v>
      </c>
      <c r="B122" s="1">
        <v>4183.12</v>
      </c>
    </row>
    <row r="123" spans="1:2" x14ac:dyDescent="0.25">
      <c r="A123">
        <v>40503017</v>
      </c>
      <c r="B123" s="1">
        <v>4701.84</v>
      </c>
    </row>
    <row r="124" spans="1:2" x14ac:dyDescent="0.25">
      <c r="A124">
        <v>40503018</v>
      </c>
      <c r="B124" s="1">
        <v>743</v>
      </c>
    </row>
    <row r="125" spans="1:2" x14ac:dyDescent="0.25">
      <c r="A125">
        <v>40503019</v>
      </c>
      <c r="B125" s="1">
        <v>430.46</v>
      </c>
    </row>
    <row r="126" spans="1:2" x14ac:dyDescent="0.25">
      <c r="A126">
        <v>40504001</v>
      </c>
      <c r="B126" s="1">
        <v>564.17999999999995</v>
      </c>
    </row>
    <row r="127" spans="1:2" x14ac:dyDescent="0.25">
      <c r="A127">
        <v>40504005</v>
      </c>
      <c r="B127" s="1">
        <v>0</v>
      </c>
    </row>
    <row r="128" spans="1:2" x14ac:dyDescent="0.25">
      <c r="A128">
        <v>40504006</v>
      </c>
      <c r="B128" s="1">
        <v>831.16</v>
      </c>
    </row>
    <row r="129" spans="1:2" x14ac:dyDescent="0.25">
      <c r="A129">
        <v>40504007</v>
      </c>
      <c r="B129" s="1">
        <v>587.52</v>
      </c>
    </row>
    <row r="130" spans="1:2" x14ac:dyDescent="0.25">
      <c r="A130">
        <v>40504010</v>
      </c>
      <c r="B130" s="1">
        <v>846.19</v>
      </c>
    </row>
    <row r="131" spans="1:2" x14ac:dyDescent="0.25">
      <c r="A131">
        <v>40504014</v>
      </c>
      <c r="B131" s="1">
        <v>0</v>
      </c>
    </row>
    <row r="132" spans="1:2" x14ac:dyDescent="0.25">
      <c r="A132">
        <v>40504015</v>
      </c>
      <c r="B132" s="1">
        <v>587.51</v>
      </c>
    </row>
    <row r="133" spans="1:2" x14ac:dyDescent="0.25">
      <c r="A133">
        <v>40504016</v>
      </c>
      <c r="B133" s="1">
        <v>0</v>
      </c>
    </row>
    <row r="134" spans="1:2" x14ac:dyDescent="0.25">
      <c r="A134">
        <v>40504020</v>
      </c>
      <c r="B134" s="1">
        <v>0</v>
      </c>
    </row>
    <row r="135" spans="1:2" x14ac:dyDescent="0.25">
      <c r="A135">
        <v>40504021</v>
      </c>
      <c r="B135" s="1">
        <v>0</v>
      </c>
    </row>
    <row r="136" spans="1:2" x14ac:dyDescent="0.25">
      <c r="A136">
        <v>40505001</v>
      </c>
      <c r="B136" s="1">
        <v>499.7</v>
      </c>
    </row>
    <row r="137" spans="1:2" x14ac:dyDescent="0.25">
      <c r="A137">
        <v>40505004</v>
      </c>
      <c r="B137" s="1">
        <v>0</v>
      </c>
    </row>
    <row r="138" spans="1:2" x14ac:dyDescent="0.25">
      <c r="A138">
        <v>40505005</v>
      </c>
      <c r="B138" s="1">
        <v>0</v>
      </c>
    </row>
    <row r="139" spans="1:2" x14ac:dyDescent="0.25">
      <c r="A139">
        <v>40505009</v>
      </c>
      <c r="B139" s="1">
        <v>531.6</v>
      </c>
    </row>
    <row r="140" spans="1:2" x14ac:dyDescent="0.25">
      <c r="A140">
        <v>40505010</v>
      </c>
      <c r="B140" s="1">
        <v>483.6</v>
      </c>
    </row>
    <row r="141" spans="1:2" x14ac:dyDescent="0.25">
      <c r="A141">
        <v>40505011</v>
      </c>
      <c r="B141" s="1">
        <v>450</v>
      </c>
    </row>
    <row r="142" spans="1:2" x14ac:dyDescent="0.25">
      <c r="A142">
        <v>40505013</v>
      </c>
      <c r="B142" s="1">
        <v>873.61</v>
      </c>
    </row>
    <row r="143" spans="1:2" x14ac:dyDescent="0.25">
      <c r="A143">
        <v>40505014</v>
      </c>
      <c r="B143" s="1">
        <v>1083.55</v>
      </c>
    </row>
    <row r="144" spans="1:2" x14ac:dyDescent="0.25">
      <c r="A144">
        <v>40505015</v>
      </c>
      <c r="B144" s="1">
        <v>1112.83</v>
      </c>
    </row>
    <row r="145" spans="1:2" x14ac:dyDescent="0.25">
      <c r="A145">
        <v>40505021</v>
      </c>
      <c r="B145" s="1">
        <v>516.80999999999995</v>
      </c>
    </row>
    <row r="146" spans="1:2" x14ac:dyDescent="0.25">
      <c r="A146">
        <v>40505022</v>
      </c>
      <c r="B146" s="1">
        <v>872.88</v>
      </c>
    </row>
    <row r="147" spans="1:2" x14ac:dyDescent="0.25">
      <c r="A147">
        <v>40505023</v>
      </c>
      <c r="B147" s="1">
        <v>0</v>
      </c>
    </row>
    <row r="148" spans="1:2" x14ac:dyDescent="0.25">
      <c r="A148">
        <v>40505031</v>
      </c>
      <c r="B148" s="1">
        <v>0</v>
      </c>
    </row>
    <row r="149" spans="1:2" x14ac:dyDescent="0.25">
      <c r="A149">
        <v>40505032</v>
      </c>
      <c r="B149" s="1">
        <v>898.35</v>
      </c>
    </row>
    <row r="150" spans="1:2" x14ac:dyDescent="0.25">
      <c r="A150">
        <v>40505035</v>
      </c>
      <c r="B150" s="1">
        <v>1236.75</v>
      </c>
    </row>
    <row r="151" spans="1:2" x14ac:dyDescent="0.25">
      <c r="A151">
        <v>40505037</v>
      </c>
      <c r="B151" s="1">
        <v>450</v>
      </c>
    </row>
    <row r="152" spans="1:2" x14ac:dyDescent="0.25">
      <c r="A152">
        <v>40601011</v>
      </c>
      <c r="B152" s="1">
        <v>0</v>
      </c>
    </row>
    <row r="153" spans="1:2" x14ac:dyDescent="0.25">
      <c r="A153">
        <v>40602010</v>
      </c>
      <c r="B153" s="1">
        <v>0</v>
      </c>
    </row>
    <row r="154" spans="1:2" x14ac:dyDescent="0.25">
      <c r="A154">
        <v>40602015</v>
      </c>
      <c r="B154" s="1">
        <v>616.98</v>
      </c>
    </row>
    <row r="155" spans="1:2" x14ac:dyDescent="0.25">
      <c r="A155">
        <v>40602022</v>
      </c>
      <c r="B155" s="1">
        <v>0</v>
      </c>
    </row>
    <row r="156" spans="1:2" x14ac:dyDescent="0.25">
      <c r="A156">
        <v>40602023</v>
      </c>
      <c r="B156" s="1">
        <v>0</v>
      </c>
    </row>
    <row r="157" spans="1:2" x14ac:dyDescent="0.25">
      <c r="A157">
        <v>40602024</v>
      </c>
      <c r="B157" s="1">
        <v>0</v>
      </c>
    </row>
    <row r="158" spans="1:2" x14ac:dyDescent="0.25">
      <c r="A158">
        <v>40602025</v>
      </c>
      <c r="B158" s="1">
        <v>0</v>
      </c>
    </row>
    <row r="159" spans="1:2" x14ac:dyDescent="0.25">
      <c r="A159">
        <v>40602026</v>
      </c>
      <c r="B159" s="1">
        <v>0</v>
      </c>
    </row>
    <row r="160" spans="1:2" x14ac:dyDescent="0.25">
      <c r="A160">
        <v>40602028</v>
      </c>
      <c r="B160" s="1">
        <v>0</v>
      </c>
    </row>
    <row r="161" spans="1:2" x14ac:dyDescent="0.25">
      <c r="A161">
        <v>40602056</v>
      </c>
      <c r="B161" s="1">
        <v>0</v>
      </c>
    </row>
    <row r="162" spans="1:2" x14ac:dyDescent="0.25">
      <c r="A162">
        <v>40602057</v>
      </c>
      <c r="B162" s="1">
        <v>0</v>
      </c>
    </row>
    <row r="163" spans="1:2" x14ac:dyDescent="0.25">
      <c r="A163">
        <v>40701001</v>
      </c>
      <c r="B163" s="1">
        <v>0</v>
      </c>
    </row>
    <row r="164" spans="1:2" x14ac:dyDescent="0.25">
      <c r="A164">
        <v>40701003</v>
      </c>
      <c r="B164" s="1">
        <v>0</v>
      </c>
    </row>
    <row r="165" spans="1:2" x14ac:dyDescent="0.25">
      <c r="A165">
        <v>40701004</v>
      </c>
      <c r="B165" s="1">
        <v>0</v>
      </c>
    </row>
    <row r="166" spans="1:2" x14ac:dyDescent="0.25">
      <c r="A166">
        <v>40701005</v>
      </c>
      <c r="B166" s="1">
        <v>0</v>
      </c>
    </row>
    <row r="167" spans="1:2" x14ac:dyDescent="0.25">
      <c r="A167">
        <v>40701006</v>
      </c>
      <c r="B167" s="1">
        <v>0</v>
      </c>
    </row>
    <row r="168" spans="1:2" x14ac:dyDescent="0.25">
      <c r="A168">
        <v>40701007</v>
      </c>
      <c r="B168" s="1">
        <v>0</v>
      </c>
    </row>
    <row r="169" spans="1:2" x14ac:dyDescent="0.25">
      <c r="A169">
        <v>40701008</v>
      </c>
      <c r="B169" s="1">
        <v>0</v>
      </c>
    </row>
    <row r="170" spans="1:2" x14ac:dyDescent="0.25">
      <c r="A170">
        <v>40701009</v>
      </c>
      <c r="B170" s="1">
        <v>0</v>
      </c>
    </row>
    <row r="171" spans="1:2" x14ac:dyDescent="0.25">
      <c r="A171">
        <v>40701010</v>
      </c>
      <c r="B171" s="1">
        <v>0</v>
      </c>
    </row>
    <row r="172" spans="1:2" x14ac:dyDescent="0.25">
      <c r="A172">
        <v>40701013</v>
      </c>
      <c r="B172" s="1">
        <v>0</v>
      </c>
    </row>
    <row r="173" spans="1:2" x14ac:dyDescent="0.25">
      <c r="A173">
        <v>40701014</v>
      </c>
      <c r="B173" s="1">
        <v>0</v>
      </c>
    </row>
    <row r="174" spans="1:2" x14ac:dyDescent="0.25">
      <c r="A174">
        <v>40701016</v>
      </c>
      <c r="B174" s="1">
        <v>0</v>
      </c>
    </row>
    <row r="175" spans="1:2" x14ac:dyDescent="0.25">
      <c r="A175">
        <v>40701021</v>
      </c>
      <c r="B175" s="1">
        <v>0</v>
      </c>
    </row>
    <row r="176" spans="1:2" x14ac:dyDescent="0.25">
      <c r="A176">
        <v>40701022</v>
      </c>
      <c r="B176" s="1">
        <v>520.55999999999995</v>
      </c>
    </row>
    <row r="177" spans="1:2" x14ac:dyDescent="0.25">
      <c r="A177">
        <v>40701027</v>
      </c>
      <c r="B177" s="1">
        <v>0</v>
      </c>
    </row>
    <row r="178" spans="1:2" x14ac:dyDescent="0.25">
      <c r="A178">
        <v>40701028</v>
      </c>
      <c r="B178" s="1">
        <v>0</v>
      </c>
    </row>
    <row r="179" spans="1:2" x14ac:dyDescent="0.25">
      <c r="A179">
        <v>40701029</v>
      </c>
      <c r="B179" s="1">
        <v>766.06</v>
      </c>
    </row>
    <row r="180" spans="1:2" x14ac:dyDescent="0.25">
      <c r="A180">
        <v>40702001</v>
      </c>
      <c r="B180" s="1">
        <v>0</v>
      </c>
    </row>
    <row r="181" spans="1:2" x14ac:dyDescent="0.25">
      <c r="A181">
        <v>40702002</v>
      </c>
      <c r="B181" s="1">
        <v>0</v>
      </c>
    </row>
    <row r="182" spans="1:2" x14ac:dyDescent="0.25">
      <c r="A182">
        <v>40702006</v>
      </c>
      <c r="B182" s="1">
        <v>0</v>
      </c>
    </row>
    <row r="183" spans="1:2" x14ac:dyDescent="0.25">
      <c r="A183">
        <v>40702007</v>
      </c>
      <c r="B183" s="1">
        <v>0</v>
      </c>
    </row>
    <row r="184" spans="1:2" x14ac:dyDescent="0.25">
      <c r="A184">
        <v>40702008</v>
      </c>
      <c r="B184" s="1">
        <v>0</v>
      </c>
    </row>
    <row r="185" spans="1:2" x14ac:dyDescent="0.25">
      <c r="A185">
        <v>40702011</v>
      </c>
      <c r="B185" s="1">
        <v>627.35</v>
      </c>
    </row>
    <row r="186" spans="1:2" x14ac:dyDescent="0.25">
      <c r="A186">
        <v>40702014</v>
      </c>
      <c r="B186" s="1">
        <v>681.88</v>
      </c>
    </row>
    <row r="187" spans="1:2" x14ac:dyDescent="0.25">
      <c r="A187">
        <v>40702017</v>
      </c>
      <c r="B187" s="1">
        <v>1217.2</v>
      </c>
    </row>
    <row r="188" spans="1:2" x14ac:dyDescent="0.25">
      <c r="A188">
        <v>40702018</v>
      </c>
      <c r="B188" s="1">
        <v>2348.7199999999998</v>
      </c>
    </row>
    <row r="189" spans="1:2" x14ac:dyDescent="0.25">
      <c r="A189">
        <v>40702019</v>
      </c>
      <c r="B189" s="1">
        <v>629.12</v>
      </c>
    </row>
    <row r="190" spans="1:2" x14ac:dyDescent="0.25">
      <c r="A190">
        <v>40702021</v>
      </c>
      <c r="B190" s="1">
        <v>493.62</v>
      </c>
    </row>
    <row r="191" spans="1:2" x14ac:dyDescent="0.25">
      <c r="A191">
        <v>40702022</v>
      </c>
      <c r="B191" s="1">
        <v>0</v>
      </c>
    </row>
    <row r="192" spans="1:2" x14ac:dyDescent="0.25">
      <c r="A192">
        <v>40702023</v>
      </c>
      <c r="B192" s="1">
        <v>0</v>
      </c>
    </row>
    <row r="193" spans="1:2" x14ac:dyDescent="0.25">
      <c r="A193">
        <v>40702024</v>
      </c>
      <c r="B193" s="1">
        <v>650.09</v>
      </c>
    </row>
    <row r="194" spans="1:2" x14ac:dyDescent="0.25">
      <c r="A194">
        <v>40702025</v>
      </c>
      <c r="B194" s="1">
        <v>0</v>
      </c>
    </row>
    <row r="195" spans="1:2" x14ac:dyDescent="0.25">
      <c r="A195">
        <v>40702026</v>
      </c>
      <c r="B195" s="1">
        <v>374.14</v>
      </c>
    </row>
    <row r="196" spans="1:2" x14ac:dyDescent="0.25">
      <c r="A196">
        <v>40702027</v>
      </c>
      <c r="B196" s="1">
        <v>727.8</v>
      </c>
    </row>
    <row r="197" spans="1:2" x14ac:dyDescent="0.25">
      <c r="A197">
        <v>40702028</v>
      </c>
      <c r="B197" s="1">
        <v>631.88</v>
      </c>
    </row>
    <row r="198" spans="1:2" x14ac:dyDescent="0.25">
      <c r="A198">
        <v>40702029</v>
      </c>
      <c r="B198" s="1">
        <v>378.69</v>
      </c>
    </row>
    <row r="199" spans="1:2" x14ac:dyDescent="0.25">
      <c r="A199">
        <v>40702032</v>
      </c>
      <c r="B199" s="1">
        <v>712.96</v>
      </c>
    </row>
    <row r="200" spans="1:2" x14ac:dyDescent="0.25">
      <c r="A200">
        <v>40702033</v>
      </c>
      <c r="B200" s="1">
        <v>0</v>
      </c>
    </row>
    <row r="201" spans="1:2" x14ac:dyDescent="0.25">
      <c r="A201">
        <v>40702034</v>
      </c>
      <c r="B201" s="1">
        <v>394.05</v>
      </c>
    </row>
    <row r="202" spans="1:2" x14ac:dyDescent="0.25">
      <c r="A202">
        <v>40702035</v>
      </c>
      <c r="B202" s="1">
        <v>374.14</v>
      </c>
    </row>
    <row r="203" spans="1:2" x14ac:dyDescent="0.25">
      <c r="A203">
        <v>40702040</v>
      </c>
      <c r="B203" s="1">
        <v>0</v>
      </c>
    </row>
    <row r="204" spans="1:2" x14ac:dyDescent="0.25">
      <c r="A204">
        <v>40702041</v>
      </c>
      <c r="B204" s="1">
        <v>0</v>
      </c>
    </row>
    <row r="205" spans="1:2" x14ac:dyDescent="0.25">
      <c r="A205">
        <v>40702042</v>
      </c>
      <c r="B205" s="1">
        <v>638.54999999999995</v>
      </c>
    </row>
    <row r="206" spans="1:2" x14ac:dyDescent="0.25">
      <c r="A206">
        <v>40702043</v>
      </c>
      <c r="B206" s="1">
        <v>0</v>
      </c>
    </row>
    <row r="207" spans="1:2" x14ac:dyDescent="0.25">
      <c r="A207">
        <v>40702047</v>
      </c>
      <c r="B207" s="1">
        <v>550.91999999999996</v>
      </c>
    </row>
    <row r="208" spans="1:2" x14ac:dyDescent="0.25">
      <c r="A208">
        <v>40703001</v>
      </c>
      <c r="B208" s="1">
        <v>0</v>
      </c>
    </row>
    <row r="209" spans="1:2" x14ac:dyDescent="0.25">
      <c r="A209">
        <v>40703002</v>
      </c>
      <c r="B209" s="1">
        <v>996.34</v>
      </c>
    </row>
    <row r="210" spans="1:2" x14ac:dyDescent="0.25">
      <c r="A210">
        <v>40703003</v>
      </c>
      <c r="B210" s="1">
        <v>992.45</v>
      </c>
    </row>
    <row r="211" spans="1:2" x14ac:dyDescent="0.25">
      <c r="A211">
        <v>40703004</v>
      </c>
      <c r="B211" s="1">
        <v>632.5</v>
      </c>
    </row>
    <row r="212" spans="1:2" x14ac:dyDescent="0.25">
      <c r="A212">
        <v>40703005</v>
      </c>
      <c r="B212" s="1">
        <v>569.39</v>
      </c>
    </row>
    <row r="213" spans="1:2" x14ac:dyDescent="0.25">
      <c r="A213">
        <v>40703006</v>
      </c>
      <c r="B213" s="1">
        <v>617.41</v>
      </c>
    </row>
    <row r="214" spans="1:2" x14ac:dyDescent="0.25">
      <c r="A214">
        <v>40703007</v>
      </c>
      <c r="B214" s="1">
        <v>564.79</v>
      </c>
    </row>
    <row r="215" spans="1:2" x14ac:dyDescent="0.25">
      <c r="A215">
        <v>40703012</v>
      </c>
      <c r="B215" s="1">
        <v>0</v>
      </c>
    </row>
    <row r="216" spans="1:2" x14ac:dyDescent="0.25">
      <c r="A216">
        <v>40703013</v>
      </c>
      <c r="B216" s="1">
        <v>0</v>
      </c>
    </row>
    <row r="217" spans="1:2" x14ac:dyDescent="0.25">
      <c r="A217">
        <v>40703016</v>
      </c>
      <c r="B217" s="1">
        <v>0</v>
      </c>
    </row>
    <row r="218" spans="1:2" x14ac:dyDescent="0.25">
      <c r="A218">
        <v>40703017</v>
      </c>
      <c r="B218" s="1">
        <v>0</v>
      </c>
    </row>
    <row r="219" spans="1:2" x14ac:dyDescent="0.25">
      <c r="A219">
        <v>40703018</v>
      </c>
      <c r="B219" s="1">
        <v>0</v>
      </c>
    </row>
    <row r="220" spans="1:2" x14ac:dyDescent="0.25">
      <c r="A220">
        <v>40703019</v>
      </c>
      <c r="B220" s="1">
        <v>0</v>
      </c>
    </row>
    <row r="221" spans="1:2" x14ac:dyDescent="0.25">
      <c r="A221">
        <v>40703020</v>
      </c>
      <c r="B221" s="1">
        <v>0</v>
      </c>
    </row>
    <row r="222" spans="1:2" x14ac:dyDescent="0.25">
      <c r="A222">
        <v>40703024</v>
      </c>
      <c r="B222" s="1">
        <v>0</v>
      </c>
    </row>
    <row r="223" spans="1:2" x14ac:dyDescent="0.25">
      <c r="A223">
        <v>40704004</v>
      </c>
      <c r="B223" s="1">
        <v>0</v>
      </c>
    </row>
    <row r="224" spans="1:2" x14ac:dyDescent="0.25">
      <c r="A224">
        <v>40704005</v>
      </c>
      <c r="B224" s="1">
        <v>0</v>
      </c>
    </row>
    <row r="225" spans="1:2" x14ac:dyDescent="0.25">
      <c r="A225">
        <v>40704006</v>
      </c>
      <c r="B225" s="1">
        <v>801.73</v>
      </c>
    </row>
    <row r="226" spans="1:2" x14ac:dyDescent="0.25">
      <c r="A226">
        <v>40704007</v>
      </c>
      <c r="B226" s="1">
        <v>361.54</v>
      </c>
    </row>
    <row r="227" spans="1:2" x14ac:dyDescent="0.25">
      <c r="A227">
        <v>40704008</v>
      </c>
      <c r="B227" s="1">
        <v>539.91999999999996</v>
      </c>
    </row>
    <row r="228" spans="1:2" x14ac:dyDescent="0.25">
      <c r="A228">
        <v>40704009</v>
      </c>
      <c r="B228" s="1">
        <v>610.05999999999995</v>
      </c>
    </row>
    <row r="229" spans="1:2" x14ac:dyDescent="0.25">
      <c r="A229">
        <v>40704010</v>
      </c>
      <c r="B229" s="1">
        <v>637.97</v>
      </c>
    </row>
    <row r="230" spans="1:2" x14ac:dyDescent="0.25">
      <c r="A230">
        <v>40704011</v>
      </c>
      <c r="B230" s="1">
        <v>0</v>
      </c>
    </row>
    <row r="231" spans="1:2" x14ac:dyDescent="0.25">
      <c r="A231">
        <v>40704012</v>
      </c>
      <c r="B231" s="1">
        <v>434.99</v>
      </c>
    </row>
    <row r="232" spans="1:2" x14ac:dyDescent="0.25">
      <c r="A232">
        <v>40704013</v>
      </c>
      <c r="B232" s="1">
        <v>376.95</v>
      </c>
    </row>
    <row r="233" spans="1:2" x14ac:dyDescent="0.25">
      <c r="A233">
        <v>40704015</v>
      </c>
      <c r="B233" s="1">
        <v>360.66</v>
      </c>
    </row>
    <row r="234" spans="1:2" x14ac:dyDescent="0.25">
      <c r="A234">
        <v>40704017</v>
      </c>
      <c r="B234" s="1">
        <v>606.15</v>
      </c>
    </row>
    <row r="235" spans="1:2" x14ac:dyDescent="0.25">
      <c r="A235">
        <v>40704022</v>
      </c>
      <c r="B235" s="1">
        <v>382.19</v>
      </c>
    </row>
    <row r="236" spans="1:2" x14ac:dyDescent="0.25">
      <c r="A236">
        <v>40801001</v>
      </c>
      <c r="B236" s="1">
        <v>0</v>
      </c>
    </row>
    <row r="237" spans="1:2" x14ac:dyDescent="0.25">
      <c r="A237">
        <v>40801002</v>
      </c>
      <c r="B237" s="1">
        <v>0</v>
      </c>
    </row>
    <row r="238" spans="1:2" x14ac:dyDescent="0.25">
      <c r="A238">
        <v>40801003</v>
      </c>
      <c r="B238" s="1">
        <v>0</v>
      </c>
    </row>
    <row r="239" spans="1:2" x14ac:dyDescent="0.25">
      <c r="A239">
        <v>40801004</v>
      </c>
      <c r="B239" s="1">
        <v>0</v>
      </c>
    </row>
    <row r="240" spans="1:2" x14ac:dyDescent="0.25">
      <c r="A240">
        <v>40801005</v>
      </c>
      <c r="B240" s="1">
        <v>4738.62</v>
      </c>
    </row>
    <row r="241" spans="1:2" x14ac:dyDescent="0.25">
      <c r="A241">
        <v>40801006</v>
      </c>
      <c r="B241" s="1">
        <v>0</v>
      </c>
    </row>
    <row r="242" spans="1:2" x14ac:dyDescent="0.25">
      <c r="A242">
        <v>40801008</v>
      </c>
      <c r="B242" s="1">
        <v>0</v>
      </c>
    </row>
    <row r="243" spans="1:2" x14ac:dyDescent="0.25">
      <c r="A243">
        <v>40801010</v>
      </c>
      <c r="B243" s="1">
        <v>297.12</v>
      </c>
    </row>
    <row r="244" spans="1:2" x14ac:dyDescent="0.25">
      <c r="A244">
        <v>40801011</v>
      </c>
      <c r="B244" s="1">
        <v>284.27</v>
      </c>
    </row>
    <row r="245" spans="1:2" x14ac:dyDescent="0.25">
      <c r="A245">
        <v>40801014</v>
      </c>
      <c r="B245" s="1">
        <v>423.51</v>
      </c>
    </row>
    <row r="246" spans="1:2" x14ac:dyDescent="0.25">
      <c r="A246">
        <v>40801018</v>
      </c>
      <c r="B246" s="1">
        <v>0</v>
      </c>
    </row>
    <row r="247" spans="1:2" x14ac:dyDescent="0.25">
      <c r="A247">
        <v>40801019</v>
      </c>
      <c r="B247" s="1">
        <v>0</v>
      </c>
    </row>
    <row r="248" spans="1:2" x14ac:dyDescent="0.25">
      <c r="A248">
        <v>40801020</v>
      </c>
      <c r="B248" s="1">
        <v>0</v>
      </c>
    </row>
    <row r="249" spans="1:2" x14ac:dyDescent="0.25">
      <c r="A249">
        <v>40801021</v>
      </c>
      <c r="B249" s="1">
        <v>0</v>
      </c>
    </row>
    <row r="250" spans="1:2" x14ac:dyDescent="0.25">
      <c r="A250">
        <v>40801022</v>
      </c>
      <c r="B250" s="1">
        <v>284.27</v>
      </c>
    </row>
    <row r="251" spans="1:2" x14ac:dyDescent="0.25">
      <c r="A251">
        <v>40801023</v>
      </c>
      <c r="B251" s="1">
        <v>295.75</v>
      </c>
    </row>
    <row r="252" spans="1:2" x14ac:dyDescent="0.25">
      <c r="A252">
        <v>40802003</v>
      </c>
      <c r="B252" s="1">
        <v>230.37</v>
      </c>
    </row>
    <row r="253" spans="1:2" x14ac:dyDescent="0.25">
      <c r="A253">
        <v>40802004</v>
      </c>
      <c r="B253" s="1">
        <v>0</v>
      </c>
    </row>
    <row r="254" spans="1:2" x14ac:dyDescent="0.25">
      <c r="A254">
        <v>40802005</v>
      </c>
      <c r="B254" s="1">
        <v>282.66000000000003</v>
      </c>
    </row>
    <row r="255" spans="1:2" x14ac:dyDescent="0.25">
      <c r="A255">
        <v>40802006</v>
      </c>
      <c r="B255" s="1">
        <v>0</v>
      </c>
    </row>
    <row r="256" spans="1:2" x14ac:dyDescent="0.25">
      <c r="A256">
        <v>40802007</v>
      </c>
      <c r="B256" s="1">
        <v>0</v>
      </c>
    </row>
    <row r="257" spans="1:2" x14ac:dyDescent="0.25">
      <c r="A257">
        <v>40802008</v>
      </c>
      <c r="B257" s="1">
        <v>0</v>
      </c>
    </row>
    <row r="258" spans="1:2" x14ac:dyDescent="0.25">
      <c r="A258">
        <v>40802009</v>
      </c>
      <c r="B258" s="1">
        <v>0</v>
      </c>
    </row>
    <row r="259" spans="1:2" x14ac:dyDescent="0.25">
      <c r="A259">
        <v>40802012</v>
      </c>
      <c r="B259" s="1">
        <v>411.06</v>
      </c>
    </row>
    <row r="260" spans="1:2" x14ac:dyDescent="0.25">
      <c r="A260">
        <v>40802013</v>
      </c>
      <c r="B260" s="1">
        <v>241.43</v>
      </c>
    </row>
    <row r="261" spans="1:2" x14ac:dyDescent="0.25">
      <c r="A261">
        <v>40802014</v>
      </c>
      <c r="B261" s="1">
        <v>411.06</v>
      </c>
    </row>
    <row r="262" spans="1:2" x14ac:dyDescent="0.25">
      <c r="A262">
        <v>40802048</v>
      </c>
      <c r="B262" s="1">
        <v>241.43</v>
      </c>
    </row>
    <row r="263" spans="1:2" x14ac:dyDescent="0.25">
      <c r="A263">
        <v>40802049</v>
      </c>
      <c r="B263" s="1">
        <v>444.18</v>
      </c>
    </row>
    <row r="264" spans="1:2" x14ac:dyDescent="0.25">
      <c r="A264">
        <v>40802050</v>
      </c>
      <c r="B264" s="1">
        <v>261.64</v>
      </c>
    </row>
    <row r="265" spans="1:2" x14ac:dyDescent="0.25">
      <c r="A265">
        <v>40802055</v>
      </c>
      <c r="B265" s="1">
        <v>406.24</v>
      </c>
    </row>
    <row r="266" spans="1:2" x14ac:dyDescent="0.25">
      <c r="A266">
        <v>40802056</v>
      </c>
      <c r="B266" s="1">
        <v>0</v>
      </c>
    </row>
    <row r="267" spans="1:2" x14ac:dyDescent="0.25">
      <c r="A267">
        <v>40802057</v>
      </c>
      <c r="B267" s="1">
        <v>0</v>
      </c>
    </row>
    <row r="268" spans="1:2" x14ac:dyDescent="0.25">
      <c r="A268">
        <v>40802058</v>
      </c>
      <c r="B268" s="1">
        <v>0</v>
      </c>
    </row>
    <row r="269" spans="1:2" x14ac:dyDescent="0.25">
      <c r="A269">
        <v>40802059</v>
      </c>
      <c r="B269" s="1">
        <v>229.29</v>
      </c>
    </row>
    <row r="270" spans="1:2" x14ac:dyDescent="0.25">
      <c r="A270">
        <v>40802060</v>
      </c>
      <c r="B270" s="1">
        <v>229.29</v>
      </c>
    </row>
    <row r="271" spans="1:2" x14ac:dyDescent="0.25">
      <c r="A271">
        <v>40802061</v>
      </c>
      <c r="B271" s="1">
        <v>258.26</v>
      </c>
    </row>
    <row r="272" spans="1:2" x14ac:dyDescent="0.25">
      <c r="A272">
        <v>40802062</v>
      </c>
      <c r="B272" s="1">
        <v>385.2</v>
      </c>
    </row>
    <row r="273" spans="1:2" x14ac:dyDescent="0.25">
      <c r="A273">
        <v>40802063</v>
      </c>
      <c r="B273" s="1">
        <v>0</v>
      </c>
    </row>
    <row r="274" spans="1:2" x14ac:dyDescent="0.25">
      <c r="A274">
        <v>40803001</v>
      </c>
      <c r="B274" s="1">
        <v>0</v>
      </c>
    </row>
    <row r="275" spans="1:2" x14ac:dyDescent="0.25">
      <c r="A275">
        <v>40803002</v>
      </c>
      <c r="B275" s="1">
        <v>0</v>
      </c>
    </row>
    <row r="276" spans="1:2" x14ac:dyDescent="0.25">
      <c r="A276">
        <v>40803003</v>
      </c>
      <c r="B276" s="1">
        <v>0</v>
      </c>
    </row>
    <row r="277" spans="1:2" x14ac:dyDescent="0.25">
      <c r="A277">
        <v>40803004</v>
      </c>
      <c r="B277" s="1">
        <v>0</v>
      </c>
    </row>
    <row r="278" spans="1:2" x14ac:dyDescent="0.25">
      <c r="A278">
        <v>40803005</v>
      </c>
      <c r="B278" s="1">
        <v>0</v>
      </c>
    </row>
    <row r="279" spans="1:2" x14ac:dyDescent="0.25">
      <c r="A279">
        <v>40803006</v>
      </c>
      <c r="B279" s="1">
        <v>0</v>
      </c>
    </row>
    <row r="280" spans="1:2" x14ac:dyDescent="0.25">
      <c r="A280">
        <v>40803007</v>
      </c>
      <c r="B280" s="1">
        <v>0</v>
      </c>
    </row>
    <row r="281" spans="1:2" x14ac:dyDescent="0.25">
      <c r="A281">
        <v>40803008</v>
      </c>
      <c r="B281" s="1">
        <v>0</v>
      </c>
    </row>
    <row r="282" spans="1:2" x14ac:dyDescent="0.25">
      <c r="A282">
        <v>40803009</v>
      </c>
      <c r="B282" s="1">
        <v>0</v>
      </c>
    </row>
    <row r="283" spans="1:2" x14ac:dyDescent="0.25">
      <c r="A283">
        <v>40803010</v>
      </c>
      <c r="B283" s="1">
        <v>0</v>
      </c>
    </row>
    <row r="284" spans="1:2" x14ac:dyDescent="0.25">
      <c r="A284">
        <v>40803011</v>
      </c>
      <c r="B284" s="1">
        <v>0</v>
      </c>
    </row>
    <row r="285" spans="1:2" x14ac:dyDescent="0.25">
      <c r="A285">
        <v>40803012</v>
      </c>
      <c r="B285" s="1">
        <v>0</v>
      </c>
    </row>
    <row r="286" spans="1:2" x14ac:dyDescent="0.25">
      <c r="A286">
        <v>40803013</v>
      </c>
      <c r="B286" s="1">
        <v>0</v>
      </c>
    </row>
    <row r="287" spans="1:2" x14ac:dyDescent="0.25">
      <c r="A287">
        <v>40803014</v>
      </c>
      <c r="B287" s="1">
        <v>0</v>
      </c>
    </row>
    <row r="288" spans="1:2" x14ac:dyDescent="0.25">
      <c r="A288">
        <v>40803015</v>
      </c>
      <c r="B288" s="1">
        <v>0</v>
      </c>
    </row>
    <row r="289" spans="1:2" x14ac:dyDescent="0.25">
      <c r="A289">
        <v>40803016</v>
      </c>
      <c r="B289" s="1">
        <v>0</v>
      </c>
    </row>
    <row r="290" spans="1:2" x14ac:dyDescent="0.25">
      <c r="A290">
        <v>40803017</v>
      </c>
      <c r="B290" s="1">
        <v>0</v>
      </c>
    </row>
    <row r="291" spans="1:2" x14ac:dyDescent="0.25">
      <c r="A291">
        <v>40803018</v>
      </c>
      <c r="B291" s="1">
        <v>0</v>
      </c>
    </row>
    <row r="292" spans="1:2" x14ac:dyDescent="0.25">
      <c r="A292">
        <v>40803019</v>
      </c>
      <c r="B292" s="1">
        <v>0</v>
      </c>
    </row>
    <row r="293" spans="1:2" x14ac:dyDescent="0.25">
      <c r="A293">
        <v>40803020</v>
      </c>
      <c r="B293" s="1">
        <v>0</v>
      </c>
    </row>
    <row r="294" spans="1:2" x14ac:dyDescent="0.25">
      <c r="A294">
        <v>40803021</v>
      </c>
      <c r="B294" s="1">
        <v>0</v>
      </c>
    </row>
    <row r="295" spans="1:2" x14ac:dyDescent="0.25">
      <c r="A295">
        <v>40803022</v>
      </c>
      <c r="B295" s="1">
        <v>0</v>
      </c>
    </row>
    <row r="296" spans="1:2" x14ac:dyDescent="0.25">
      <c r="A296">
        <v>40803023</v>
      </c>
      <c r="B296" s="1">
        <v>0</v>
      </c>
    </row>
    <row r="297" spans="1:2" x14ac:dyDescent="0.25">
      <c r="A297">
        <v>40803024</v>
      </c>
      <c r="B297" s="1">
        <v>0</v>
      </c>
    </row>
    <row r="298" spans="1:2" x14ac:dyDescent="0.25">
      <c r="A298">
        <v>40803025</v>
      </c>
      <c r="B298" s="1">
        <v>0</v>
      </c>
    </row>
    <row r="299" spans="1:2" x14ac:dyDescent="0.25">
      <c r="A299">
        <v>40803026</v>
      </c>
      <c r="B299" s="1">
        <v>0</v>
      </c>
    </row>
    <row r="300" spans="1:2" x14ac:dyDescent="0.25">
      <c r="A300">
        <v>40803027</v>
      </c>
      <c r="B300" s="1">
        <v>0</v>
      </c>
    </row>
    <row r="301" spans="1:2" x14ac:dyDescent="0.25">
      <c r="A301">
        <v>40803028</v>
      </c>
      <c r="B301" s="1">
        <v>0</v>
      </c>
    </row>
    <row r="302" spans="1:2" x14ac:dyDescent="0.25">
      <c r="A302">
        <v>40803029</v>
      </c>
      <c r="B302" s="1">
        <v>0</v>
      </c>
    </row>
    <row r="303" spans="1:2" x14ac:dyDescent="0.25">
      <c r="A303">
        <v>40803030</v>
      </c>
      <c r="B303" s="1">
        <v>0</v>
      </c>
    </row>
    <row r="304" spans="1:2" x14ac:dyDescent="0.25">
      <c r="A304">
        <v>40803031</v>
      </c>
      <c r="B304" s="1">
        <v>0</v>
      </c>
    </row>
    <row r="305" spans="1:2" x14ac:dyDescent="0.25">
      <c r="A305">
        <v>40803032</v>
      </c>
      <c r="B305" s="1">
        <v>0</v>
      </c>
    </row>
    <row r="306" spans="1:2" x14ac:dyDescent="0.25">
      <c r="A306">
        <v>40803033</v>
      </c>
      <c r="B306" s="1">
        <v>0</v>
      </c>
    </row>
    <row r="307" spans="1:2" x14ac:dyDescent="0.25">
      <c r="A307">
        <v>40803034</v>
      </c>
      <c r="B307" s="1">
        <v>0</v>
      </c>
    </row>
    <row r="308" spans="1:2" x14ac:dyDescent="0.25">
      <c r="A308">
        <v>40803035</v>
      </c>
      <c r="B308" s="1">
        <v>0</v>
      </c>
    </row>
    <row r="309" spans="1:2" x14ac:dyDescent="0.25">
      <c r="A309">
        <v>40803036</v>
      </c>
      <c r="B309" s="1">
        <v>0</v>
      </c>
    </row>
    <row r="310" spans="1:2" x14ac:dyDescent="0.25">
      <c r="A310">
        <v>40803037</v>
      </c>
      <c r="B310" s="1">
        <v>0</v>
      </c>
    </row>
    <row r="311" spans="1:2" x14ac:dyDescent="0.25">
      <c r="A311">
        <v>40803038</v>
      </c>
      <c r="B311" s="1">
        <v>0</v>
      </c>
    </row>
    <row r="312" spans="1:2" x14ac:dyDescent="0.25">
      <c r="A312">
        <v>40803039</v>
      </c>
      <c r="B312" s="1">
        <v>0</v>
      </c>
    </row>
    <row r="313" spans="1:2" x14ac:dyDescent="0.25">
      <c r="A313">
        <v>40803040</v>
      </c>
      <c r="B313" s="1">
        <v>0</v>
      </c>
    </row>
    <row r="314" spans="1:2" x14ac:dyDescent="0.25">
      <c r="A314">
        <v>40803041</v>
      </c>
      <c r="B314" s="1">
        <v>0</v>
      </c>
    </row>
    <row r="315" spans="1:2" x14ac:dyDescent="0.25">
      <c r="A315">
        <v>40803042</v>
      </c>
      <c r="B315" s="1">
        <v>0</v>
      </c>
    </row>
    <row r="316" spans="1:2" x14ac:dyDescent="0.25">
      <c r="A316">
        <v>40803043</v>
      </c>
      <c r="B316" s="1">
        <v>0</v>
      </c>
    </row>
    <row r="317" spans="1:2" x14ac:dyDescent="0.25">
      <c r="A317">
        <v>40803044</v>
      </c>
      <c r="B317" s="1">
        <v>0</v>
      </c>
    </row>
    <row r="318" spans="1:2" x14ac:dyDescent="0.25">
      <c r="A318">
        <v>40803045</v>
      </c>
      <c r="B318" s="1">
        <v>0</v>
      </c>
    </row>
    <row r="319" spans="1:2" x14ac:dyDescent="0.25">
      <c r="A319">
        <v>40803046</v>
      </c>
      <c r="B319" s="1">
        <v>0</v>
      </c>
    </row>
    <row r="320" spans="1:2" x14ac:dyDescent="0.25">
      <c r="A320">
        <v>40803050</v>
      </c>
      <c r="B320" s="1">
        <v>0</v>
      </c>
    </row>
    <row r="321" spans="1:2" x14ac:dyDescent="0.25">
      <c r="A321">
        <v>40803051</v>
      </c>
      <c r="B321" s="1">
        <v>0</v>
      </c>
    </row>
    <row r="322" spans="1:2" x14ac:dyDescent="0.25">
      <c r="A322">
        <v>40803053</v>
      </c>
      <c r="B322" s="1">
        <v>0</v>
      </c>
    </row>
    <row r="323" spans="1:2" x14ac:dyDescent="0.25">
      <c r="A323">
        <v>40803054</v>
      </c>
      <c r="B323" s="1">
        <v>0</v>
      </c>
    </row>
    <row r="324" spans="1:2" x14ac:dyDescent="0.25">
      <c r="A324">
        <v>40803055</v>
      </c>
      <c r="B324" s="1">
        <v>0</v>
      </c>
    </row>
    <row r="325" spans="1:2" x14ac:dyDescent="0.25">
      <c r="A325">
        <v>40803056</v>
      </c>
      <c r="B325" s="1">
        <v>0</v>
      </c>
    </row>
    <row r="326" spans="1:2" x14ac:dyDescent="0.25">
      <c r="A326">
        <v>40803057</v>
      </c>
      <c r="B326" s="1">
        <v>0</v>
      </c>
    </row>
    <row r="327" spans="1:2" x14ac:dyDescent="0.25">
      <c r="A327">
        <v>40803058</v>
      </c>
      <c r="B327" s="1">
        <v>0</v>
      </c>
    </row>
    <row r="328" spans="1:2" x14ac:dyDescent="0.25">
      <c r="A328">
        <v>40803059</v>
      </c>
      <c r="B328" s="1">
        <v>0</v>
      </c>
    </row>
    <row r="329" spans="1:2" x14ac:dyDescent="0.25">
      <c r="A329">
        <v>40803061</v>
      </c>
      <c r="B329" s="1">
        <v>0</v>
      </c>
    </row>
    <row r="330" spans="1:2" x14ac:dyDescent="0.25">
      <c r="A330">
        <v>40803062</v>
      </c>
      <c r="B330" s="1">
        <v>0</v>
      </c>
    </row>
    <row r="331" spans="1:2" x14ac:dyDescent="0.25">
      <c r="A331">
        <v>40803063</v>
      </c>
      <c r="B331" s="1">
        <v>0</v>
      </c>
    </row>
    <row r="332" spans="1:2" x14ac:dyDescent="0.25">
      <c r="A332">
        <v>40803064</v>
      </c>
      <c r="B332" s="1">
        <v>0</v>
      </c>
    </row>
    <row r="333" spans="1:2" x14ac:dyDescent="0.25">
      <c r="A333">
        <v>40803065</v>
      </c>
      <c r="B333" s="1">
        <v>0</v>
      </c>
    </row>
    <row r="334" spans="1:2" x14ac:dyDescent="0.25">
      <c r="A334">
        <v>40803066</v>
      </c>
      <c r="B334" s="1">
        <v>0</v>
      </c>
    </row>
    <row r="335" spans="1:2" x14ac:dyDescent="0.25">
      <c r="A335">
        <v>40803067</v>
      </c>
      <c r="B335" s="1">
        <v>0</v>
      </c>
    </row>
    <row r="336" spans="1:2" x14ac:dyDescent="0.25">
      <c r="A336">
        <v>40803068</v>
      </c>
      <c r="B336" s="1">
        <v>0</v>
      </c>
    </row>
    <row r="337" spans="1:2" x14ac:dyDescent="0.25">
      <c r="A337">
        <v>40803069</v>
      </c>
      <c r="B337" s="1">
        <v>0</v>
      </c>
    </row>
    <row r="338" spans="1:2" x14ac:dyDescent="0.25">
      <c r="A338">
        <v>40803070</v>
      </c>
      <c r="B338" s="1">
        <v>0</v>
      </c>
    </row>
    <row r="339" spans="1:2" x14ac:dyDescent="0.25">
      <c r="A339">
        <v>40803071</v>
      </c>
      <c r="B339" s="1">
        <v>0</v>
      </c>
    </row>
    <row r="340" spans="1:2" x14ac:dyDescent="0.25">
      <c r="A340">
        <v>40803072</v>
      </c>
      <c r="B340" s="1">
        <v>0</v>
      </c>
    </row>
    <row r="341" spans="1:2" x14ac:dyDescent="0.25">
      <c r="A341">
        <v>40803073</v>
      </c>
      <c r="B341" s="1">
        <v>0</v>
      </c>
    </row>
    <row r="342" spans="1:2" x14ac:dyDescent="0.25">
      <c r="A342">
        <v>40803074</v>
      </c>
      <c r="B342" s="1">
        <v>0</v>
      </c>
    </row>
    <row r="343" spans="1:2" x14ac:dyDescent="0.25">
      <c r="A343">
        <v>40803075</v>
      </c>
      <c r="B343" s="1">
        <v>262.95999999999998</v>
      </c>
    </row>
    <row r="344" spans="1:2" x14ac:dyDescent="0.25">
      <c r="A344">
        <v>40803076</v>
      </c>
      <c r="B344" s="1">
        <v>0</v>
      </c>
    </row>
    <row r="345" spans="1:2" x14ac:dyDescent="0.25">
      <c r="A345">
        <v>40803077</v>
      </c>
      <c r="B345" s="1">
        <v>0</v>
      </c>
    </row>
    <row r="346" spans="1:2" x14ac:dyDescent="0.25">
      <c r="A346">
        <v>40803078</v>
      </c>
      <c r="B346" s="1">
        <v>0</v>
      </c>
    </row>
    <row r="347" spans="1:2" x14ac:dyDescent="0.25">
      <c r="A347">
        <v>40803079</v>
      </c>
      <c r="B347" s="1">
        <v>0</v>
      </c>
    </row>
    <row r="348" spans="1:2" x14ac:dyDescent="0.25">
      <c r="A348">
        <v>40803080</v>
      </c>
      <c r="B348" s="1">
        <v>0</v>
      </c>
    </row>
    <row r="349" spans="1:2" x14ac:dyDescent="0.25">
      <c r="A349">
        <v>40803081</v>
      </c>
      <c r="B349" s="1">
        <v>0</v>
      </c>
    </row>
    <row r="350" spans="1:2" x14ac:dyDescent="0.25">
      <c r="A350">
        <v>40803082</v>
      </c>
      <c r="B350" s="1">
        <v>0</v>
      </c>
    </row>
    <row r="351" spans="1:2" x14ac:dyDescent="0.25">
      <c r="A351">
        <v>40803083</v>
      </c>
      <c r="B351" s="1">
        <v>0</v>
      </c>
    </row>
    <row r="352" spans="1:2" x14ac:dyDescent="0.25">
      <c r="A352">
        <v>40803084</v>
      </c>
      <c r="B352" s="1">
        <v>0</v>
      </c>
    </row>
    <row r="353" spans="1:2" x14ac:dyDescent="0.25">
      <c r="A353">
        <v>40803085</v>
      </c>
      <c r="B353" s="1">
        <v>0</v>
      </c>
    </row>
    <row r="354" spans="1:2" x14ac:dyDescent="0.25">
      <c r="A354">
        <v>40803086</v>
      </c>
      <c r="B354" s="1">
        <v>0</v>
      </c>
    </row>
    <row r="355" spans="1:2" x14ac:dyDescent="0.25">
      <c r="A355">
        <v>40803087</v>
      </c>
      <c r="B355" s="1">
        <v>0</v>
      </c>
    </row>
    <row r="356" spans="1:2" x14ac:dyDescent="0.25">
      <c r="A356">
        <v>40803088</v>
      </c>
      <c r="B356" s="1">
        <v>0</v>
      </c>
    </row>
    <row r="357" spans="1:2" x14ac:dyDescent="0.25">
      <c r="A357">
        <v>40803089</v>
      </c>
      <c r="B357" s="1">
        <v>0</v>
      </c>
    </row>
    <row r="358" spans="1:2" x14ac:dyDescent="0.25">
      <c r="A358">
        <v>40803090</v>
      </c>
      <c r="B358" s="1">
        <v>0</v>
      </c>
    </row>
    <row r="359" spans="1:2" x14ac:dyDescent="0.25">
      <c r="A359">
        <v>40803091</v>
      </c>
      <c r="B359" s="1">
        <v>0</v>
      </c>
    </row>
    <row r="360" spans="1:2" x14ac:dyDescent="0.25">
      <c r="A360">
        <v>40804002</v>
      </c>
      <c r="B360" s="1">
        <v>0</v>
      </c>
    </row>
    <row r="361" spans="1:2" x14ac:dyDescent="0.25">
      <c r="A361">
        <v>40804003</v>
      </c>
      <c r="B361" s="1">
        <v>0</v>
      </c>
    </row>
    <row r="362" spans="1:2" x14ac:dyDescent="0.25">
      <c r="A362">
        <v>40804004</v>
      </c>
      <c r="B362" s="1">
        <v>0</v>
      </c>
    </row>
    <row r="363" spans="1:2" x14ac:dyDescent="0.25">
      <c r="A363">
        <v>40804012</v>
      </c>
      <c r="B363" s="1">
        <v>0</v>
      </c>
    </row>
    <row r="364" spans="1:2" x14ac:dyDescent="0.25">
      <c r="A364">
        <v>40804013</v>
      </c>
      <c r="B364" s="1">
        <v>0</v>
      </c>
    </row>
    <row r="365" spans="1:2" x14ac:dyDescent="0.25">
      <c r="A365">
        <v>40804014</v>
      </c>
      <c r="B365" s="1">
        <v>0</v>
      </c>
    </row>
    <row r="366" spans="1:2" x14ac:dyDescent="0.25">
      <c r="A366">
        <v>40804015</v>
      </c>
      <c r="B366" s="1">
        <v>0</v>
      </c>
    </row>
    <row r="367" spans="1:2" x14ac:dyDescent="0.25">
      <c r="A367">
        <v>40804016</v>
      </c>
      <c r="B367" s="1">
        <v>0</v>
      </c>
    </row>
    <row r="368" spans="1:2" x14ac:dyDescent="0.25">
      <c r="A368">
        <v>40804017</v>
      </c>
      <c r="B368" s="1">
        <v>0</v>
      </c>
    </row>
    <row r="369" spans="1:2" x14ac:dyDescent="0.25">
      <c r="A369">
        <v>40805003</v>
      </c>
      <c r="B369" s="1">
        <v>0</v>
      </c>
    </row>
    <row r="370" spans="1:2" x14ac:dyDescent="0.25">
      <c r="A370">
        <v>40805010</v>
      </c>
      <c r="B370" s="1">
        <v>0</v>
      </c>
    </row>
    <row r="371" spans="1:2" x14ac:dyDescent="0.25">
      <c r="A371">
        <v>40805011</v>
      </c>
      <c r="B371" s="1">
        <v>0</v>
      </c>
    </row>
    <row r="372" spans="1:2" x14ac:dyDescent="0.25">
      <c r="A372">
        <v>40805012</v>
      </c>
      <c r="B372" s="1">
        <v>273.14999999999998</v>
      </c>
    </row>
    <row r="373" spans="1:2" x14ac:dyDescent="0.25">
      <c r="A373">
        <v>40805013</v>
      </c>
      <c r="B373" s="1">
        <v>0</v>
      </c>
    </row>
    <row r="374" spans="1:2" x14ac:dyDescent="0.25">
      <c r="A374">
        <v>40805014</v>
      </c>
      <c r="B374" s="1">
        <v>0</v>
      </c>
    </row>
    <row r="375" spans="1:2" x14ac:dyDescent="0.25">
      <c r="A375">
        <v>40805015</v>
      </c>
      <c r="B375" s="1">
        <v>0</v>
      </c>
    </row>
    <row r="376" spans="1:2" x14ac:dyDescent="0.25">
      <c r="A376">
        <v>40805017</v>
      </c>
      <c r="B376" s="1">
        <v>0</v>
      </c>
    </row>
    <row r="377" spans="1:2" x14ac:dyDescent="0.25">
      <c r="A377">
        <v>40805032</v>
      </c>
      <c r="B377" s="1">
        <v>426.6</v>
      </c>
    </row>
    <row r="378" spans="1:2" x14ac:dyDescent="0.25">
      <c r="A378">
        <v>40805033</v>
      </c>
      <c r="B378" s="1">
        <v>515.82000000000005</v>
      </c>
    </row>
    <row r="379" spans="1:2" x14ac:dyDescent="0.25">
      <c r="A379">
        <v>40805034</v>
      </c>
      <c r="B379" s="1">
        <v>0</v>
      </c>
    </row>
    <row r="380" spans="1:2" x14ac:dyDescent="0.25">
      <c r="A380">
        <v>40805035</v>
      </c>
      <c r="B380" s="1">
        <v>284.06</v>
      </c>
    </row>
    <row r="381" spans="1:2" x14ac:dyDescent="0.25">
      <c r="A381">
        <v>40805037</v>
      </c>
      <c r="B381" s="1">
        <v>243.81</v>
      </c>
    </row>
    <row r="382" spans="1:2" x14ac:dyDescent="0.25">
      <c r="A382">
        <v>40805039</v>
      </c>
      <c r="B382" s="1">
        <v>0</v>
      </c>
    </row>
    <row r="383" spans="1:2" x14ac:dyDescent="0.25">
      <c r="A383">
        <v>40805040</v>
      </c>
      <c r="B383" s="1">
        <v>0</v>
      </c>
    </row>
    <row r="384" spans="1:2" x14ac:dyDescent="0.25">
      <c r="A384">
        <v>40805041</v>
      </c>
      <c r="B384" s="1">
        <v>0</v>
      </c>
    </row>
    <row r="385" spans="1:2" x14ac:dyDescent="0.25">
      <c r="A385">
        <v>40805043</v>
      </c>
      <c r="B385" s="1">
        <v>0</v>
      </c>
    </row>
    <row r="386" spans="1:2" x14ac:dyDescent="0.25">
      <c r="A386">
        <v>40805044</v>
      </c>
      <c r="B386" s="1">
        <v>268.41000000000003</v>
      </c>
    </row>
    <row r="387" spans="1:2" x14ac:dyDescent="0.25">
      <c r="A387">
        <v>40805065</v>
      </c>
      <c r="B387" s="1">
        <v>0</v>
      </c>
    </row>
    <row r="388" spans="1:2" x14ac:dyDescent="0.25">
      <c r="A388">
        <v>40805066</v>
      </c>
      <c r="B388" s="1">
        <v>0</v>
      </c>
    </row>
    <row r="389" spans="1:2" x14ac:dyDescent="0.25">
      <c r="A389">
        <v>40805067</v>
      </c>
      <c r="B389" s="1">
        <v>0</v>
      </c>
    </row>
    <row r="390" spans="1:2" x14ac:dyDescent="0.25">
      <c r="A390">
        <v>40805072</v>
      </c>
      <c r="B390" s="1">
        <v>268.42</v>
      </c>
    </row>
    <row r="391" spans="1:2" x14ac:dyDescent="0.25">
      <c r="A391">
        <v>40805073</v>
      </c>
      <c r="B391" s="1">
        <v>268.42</v>
      </c>
    </row>
    <row r="392" spans="1:2" x14ac:dyDescent="0.25">
      <c r="A392">
        <v>40805074</v>
      </c>
      <c r="B392" s="1">
        <v>268.42</v>
      </c>
    </row>
    <row r="393" spans="1:2" x14ac:dyDescent="0.25">
      <c r="A393">
        <v>40805075</v>
      </c>
      <c r="B393" s="1">
        <v>0</v>
      </c>
    </row>
    <row r="394" spans="1:2" x14ac:dyDescent="0.25">
      <c r="A394">
        <v>40805076</v>
      </c>
      <c r="B394" s="1">
        <v>284.06</v>
      </c>
    </row>
    <row r="395" spans="1:2" x14ac:dyDescent="0.25">
      <c r="A395">
        <v>40805077</v>
      </c>
      <c r="B395" s="1">
        <v>0</v>
      </c>
    </row>
    <row r="396" spans="1:2" x14ac:dyDescent="0.25">
      <c r="A396">
        <v>40805078</v>
      </c>
      <c r="B396" s="1">
        <v>298.41000000000003</v>
      </c>
    </row>
    <row r="397" spans="1:2" x14ac:dyDescent="0.25">
      <c r="A397">
        <v>40805079</v>
      </c>
      <c r="B397" s="1">
        <v>0</v>
      </c>
    </row>
    <row r="398" spans="1:2" x14ac:dyDescent="0.25">
      <c r="A398">
        <v>40805080</v>
      </c>
      <c r="B398" s="1">
        <v>0</v>
      </c>
    </row>
    <row r="399" spans="1:2" x14ac:dyDescent="0.25">
      <c r="A399">
        <v>40805081</v>
      </c>
      <c r="B399" s="1">
        <v>0</v>
      </c>
    </row>
    <row r="400" spans="1:2" x14ac:dyDescent="0.25">
      <c r="A400">
        <v>40805082</v>
      </c>
      <c r="B400" s="1">
        <v>268.41000000000003</v>
      </c>
    </row>
    <row r="401" spans="1:2" x14ac:dyDescent="0.25">
      <c r="A401">
        <v>40805083</v>
      </c>
      <c r="B401" s="1">
        <v>0</v>
      </c>
    </row>
    <row r="402" spans="1:2" x14ac:dyDescent="0.25">
      <c r="A402">
        <v>40805084</v>
      </c>
      <c r="B402" s="1">
        <v>0</v>
      </c>
    </row>
    <row r="403" spans="1:2" x14ac:dyDescent="0.25">
      <c r="A403">
        <v>40805086</v>
      </c>
      <c r="B403" s="1">
        <v>0</v>
      </c>
    </row>
    <row r="404" spans="1:2" x14ac:dyDescent="0.25">
      <c r="A404">
        <v>40805087</v>
      </c>
      <c r="B404" s="1">
        <v>0</v>
      </c>
    </row>
    <row r="405" spans="1:2" x14ac:dyDescent="0.25">
      <c r="A405">
        <v>40805088</v>
      </c>
      <c r="B405" s="1">
        <v>0</v>
      </c>
    </row>
    <row r="406" spans="1:2" x14ac:dyDescent="0.25">
      <c r="A406">
        <v>40805090</v>
      </c>
      <c r="B406" s="1">
        <v>268.42</v>
      </c>
    </row>
    <row r="407" spans="1:2" x14ac:dyDescent="0.25">
      <c r="A407">
        <v>40805091</v>
      </c>
      <c r="B407" s="1">
        <v>0</v>
      </c>
    </row>
    <row r="408" spans="1:2" x14ac:dyDescent="0.25">
      <c r="A408">
        <v>40805092</v>
      </c>
      <c r="B408" s="1">
        <v>0</v>
      </c>
    </row>
    <row r="409" spans="1:2" x14ac:dyDescent="0.25">
      <c r="A409">
        <v>40806001</v>
      </c>
      <c r="B409" s="1">
        <v>253.93</v>
      </c>
    </row>
    <row r="410" spans="1:2" x14ac:dyDescent="0.25">
      <c r="A410">
        <v>40806002</v>
      </c>
      <c r="B410" s="1">
        <v>0</v>
      </c>
    </row>
    <row r="411" spans="1:2" x14ac:dyDescent="0.25">
      <c r="A411">
        <v>40806003</v>
      </c>
      <c r="B411" s="1">
        <v>0</v>
      </c>
    </row>
    <row r="412" spans="1:2" x14ac:dyDescent="0.25">
      <c r="A412">
        <v>40806005</v>
      </c>
      <c r="B412" s="1">
        <v>427.58</v>
      </c>
    </row>
    <row r="413" spans="1:2" x14ac:dyDescent="0.25">
      <c r="A413">
        <v>40806006</v>
      </c>
      <c r="B413" s="1">
        <v>0</v>
      </c>
    </row>
    <row r="414" spans="1:2" x14ac:dyDescent="0.25">
      <c r="A414">
        <v>40806007</v>
      </c>
      <c r="B414" s="1">
        <v>268.41000000000003</v>
      </c>
    </row>
    <row r="415" spans="1:2" x14ac:dyDescent="0.25">
      <c r="A415">
        <v>40806008</v>
      </c>
      <c r="B415" s="1">
        <v>427.26</v>
      </c>
    </row>
    <row r="416" spans="1:2" x14ac:dyDescent="0.25">
      <c r="A416">
        <v>40806009</v>
      </c>
      <c r="B416" s="1">
        <v>0</v>
      </c>
    </row>
    <row r="417" spans="1:2" x14ac:dyDescent="0.25">
      <c r="A417">
        <v>40806010</v>
      </c>
      <c r="B417" s="1">
        <v>0</v>
      </c>
    </row>
    <row r="418" spans="1:2" x14ac:dyDescent="0.25">
      <c r="A418">
        <v>40806011</v>
      </c>
      <c r="B418" s="1">
        <v>283.35000000000002</v>
      </c>
    </row>
    <row r="419" spans="1:2" x14ac:dyDescent="0.25">
      <c r="A419">
        <v>40806012</v>
      </c>
      <c r="B419" s="1">
        <v>283.66000000000003</v>
      </c>
    </row>
    <row r="420" spans="1:2" x14ac:dyDescent="0.25">
      <c r="A420">
        <v>40806013</v>
      </c>
      <c r="B420" s="1">
        <v>568.24</v>
      </c>
    </row>
    <row r="421" spans="1:2" x14ac:dyDescent="0.25">
      <c r="A421">
        <v>40806014</v>
      </c>
      <c r="B421" s="1">
        <v>445.9</v>
      </c>
    </row>
    <row r="422" spans="1:2" x14ac:dyDescent="0.25">
      <c r="A422">
        <v>40806015</v>
      </c>
      <c r="B422" s="1">
        <v>610.04999999999995</v>
      </c>
    </row>
    <row r="423" spans="1:2" x14ac:dyDescent="0.25">
      <c r="A423">
        <v>40806016</v>
      </c>
      <c r="B423" s="1">
        <v>258.61</v>
      </c>
    </row>
    <row r="424" spans="1:2" x14ac:dyDescent="0.25">
      <c r="A424">
        <v>40806017</v>
      </c>
      <c r="B424" s="1">
        <v>0</v>
      </c>
    </row>
    <row r="425" spans="1:2" x14ac:dyDescent="0.25">
      <c r="A425">
        <v>40806018</v>
      </c>
      <c r="B425" s="1">
        <v>0</v>
      </c>
    </row>
    <row r="426" spans="1:2" x14ac:dyDescent="0.25">
      <c r="A426">
        <v>40806019</v>
      </c>
      <c r="B426" s="1">
        <v>0</v>
      </c>
    </row>
    <row r="427" spans="1:2" x14ac:dyDescent="0.25">
      <c r="A427">
        <v>40806020</v>
      </c>
      <c r="B427" s="1">
        <v>406.58</v>
      </c>
    </row>
    <row r="428" spans="1:2" x14ac:dyDescent="0.25">
      <c r="A428">
        <v>40806021</v>
      </c>
      <c r="B428" s="1">
        <v>640.42999999999995</v>
      </c>
    </row>
    <row r="429" spans="1:2" x14ac:dyDescent="0.25">
      <c r="A429">
        <v>40806023</v>
      </c>
      <c r="B429" s="1">
        <v>0</v>
      </c>
    </row>
    <row r="430" spans="1:2" x14ac:dyDescent="0.25">
      <c r="A430">
        <v>40806024</v>
      </c>
      <c r="B430" s="1">
        <v>0</v>
      </c>
    </row>
    <row r="431" spans="1:2" x14ac:dyDescent="0.25">
      <c r="A431">
        <v>40806025</v>
      </c>
      <c r="B431" s="1">
        <v>0</v>
      </c>
    </row>
    <row r="432" spans="1:2" x14ac:dyDescent="0.25">
      <c r="A432">
        <v>40806026</v>
      </c>
      <c r="B432" s="1">
        <v>0</v>
      </c>
    </row>
    <row r="433" spans="1:2" x14ac:dyDescent="0.25">
      <c r="A433">
        <v>40806027</v>
      </c>
      <c r="B433" s="1">
        <v>0</v>
      </c>
    </row>
    <row r="434" spans="1:2" x14ac:dyDescent="0.25">
      <c r="A434">
        <v>40806028</v>
      </c>
      <c r="B434" s="1">
        <v>0</v>
      </c>
    </row>
    <row r="435" spans="1:2" x14ac:dyDescent="0.25">
      <c r="A435">
        <v>40806029</v>
      </c>
      <c r="B435" s="1">
        <v>0</v>
      </c>
    </row>
    <row r="436" spans="1:2" x14ac:dyDescent="0.25">
      <c r="A436">
        <v>40806030</v>
      </c>
      <c r="B436" s="1">
        <v>406.58</v>
      </c>
    </row>
    <row r="437" spans="1:2" x14ac:dyDescent="0.25">
      <c r="A437">
        <v>40806031</v>
      </c>
      <c r="B437" s="1">
        <v>0</v>
      </c>
    </row>
    <row r="438" spans="1:2" x14ac:dyDescent="0.25">
      <c r="A438">
        <v>40806032</v>
      </c>
      <c r="B438" s="1">
        <v>556.28</v>
      </c>
    </row>
    <row r="439" spans="1:2" x14ac:dyDescent="0.25">
      <c r="A439">
        <v>40806033</v>
      </c>
      <c r="B439" s="1">
        <v>561.32000000000005</v>
      </c>
    </row>
    <row r="440" spans="1:2" x14ac:dyDescent="0.25">
      <c r="A440">
        <v>40806034</v>
      </c>
      <c r="B440" s="1">
        <v>455.01</v>
      </c>
    </row>
    <row r="441" spans="1:2" x14ac:dyDescent="0.25">
      <c r="A441">
        <v>40806035</v>
      </c>
      <c r="B441" s="1">
        <v>454.98</v>
      </c>
    </row>
    <row r="442" spans="1:2" x14ac:dyDescent="0.25">
      <c r="A442">
        <v>40806036</v>
      </c>
      <c r="B442" s="1">
        <v>455.01</v>
      </c>
    </row>
    <row r="443" spans="1:2" x14ac:dyDescent="0.25">
      <c r="A443">
        <v>40806037</v>
      </c>
      <c r="B443" s="1">
        <v>675.48</v>
      </c>
    </row>
    <row r="444" spans="1:2" x14ac:dyDescent="0.25">
      <c r="A444">
        <v>40806038</v>
      </c>
      <c r="B444" s="1">
        <v>0</v>
      </c>
    </row>
    <row r="445" spans="1:2" x14ac:dyDescent="0.25">
      <c r="A445">
        <v>40806040</v>
      </c>
      <c r="B445" s="1">
        <v>0</v>
      </c>
    </row>
    <row r="446" spans="1:2" x14ac:dyDescent="0.25">
      <c r="A446">
        <v>40806041</v>
      </c>
      <c r="B446" s="1">
        <v>411.06</v>
      </c>
    </row>
    <row r="447" spans="1:2" x14ac:dyDescent="0.25">
      <c r="A447">
        <v>40806042</v>
      </c>
      <c r="B447" s="1">
        <v>414.04</v>
      </c>
    </row>
    <row r="448" spans="1:2" x14ac:dyDescent="0.25">
      <c r="A448">
        <v>40806043</v>
      </c>
      <c r="B448" s="1">
        <v>408.18</v>
      </c>
    </row>
    <row r="449" spans="1:2" x14ac:dyDescent="0.25">
      <c r="A449">
        <v>40806044</v>
      </c>
      <c r="B449" s="1">
        <v>229.4</v>
      </c>
    </row>
    <row r="450" spans="1:2" x14ac:dyDescent="0.25">
      <c r="A450">
        <v>40806045</v>
      </c>
      <c r="B450" s="1">
        <v>411.82</v>
      </c>
    </row>
    <row r="451" spans="1:2" x14ac:dyDescent="0.25">
      <c r="A451">
        <v>40806046</v>
      </c>
      <c r="B451" s="1">
        <v>417.88</v>
      </c>
    </row>
    <row r="452" spans="1:2" x14ac:dyDescent="0.25">
      <c r="A452">
        <v>40806047</v>
      </c>
      <c r="B452" s="1">
        <v>0</v>
      </c>
    </row>
    <row r="453" spans="1:2" x14ac:dyDescent="0.25">
      <c r="A453">
        <v>40806048</v>
      </c>
      <c r="B453" s="1">
        <v>0</v>
      </c>
    </row>
    <row r="454" spans="1:2" x14ac:dyDescent="0.25">
      <c r="A454">
        <v>40806049</v>
      </c>
      <c r="B454" s="1">
        <v>0</v>
      </c>
    </row>
    <row r="455" spans="1:2" x14ac:dyDescent="0.25">
      <c r="A455">
        <v>40806050</v>
      </c>
      <c r="B455" s="1">
        <v>0</v>
      </c>
    </row>
    <row r="456" spans="1:2" x14ac:dyDescent="0.25">
      <c r="A456">
        <v>40806051</v>
      </c>
      <c r="B456" s="1">
        <v>0</v>
      </c>
    </row>
    <row r="457" spans="1:2" x14ac:dyDescent="0.25">
      <c r="A457">
        <v>40806052</v>
      </c>
      <c r="B457" s="1">
        <v>0</v>
      </c>
    </row>
    <row r="458" spans="1:2" x14ac:dyDescent="0.25">
      <c r="A458">
        <v>40806053</v>
      </c>
      <c r="B458" s="1">
        <v>0</v>
      </c>
    </row>
    <row r="459" spans="1:2" x14ac:dyDescent="0.25">
      <c r="A459">
        <v>40806054</v>
      </c>
      <c r="B459" s="1">
        <v>428.42</v>
      </c>
    </row>
    <row r="460" spans="1:2" x14ac:dyDescent="0.25">
      <c r="A460">
        <v>40806057</v>
      </c>
      <c r="B460" s="1">
        <v>268.41000000000003</v>
      </c>
    </row>
    <row r="461" spans="1:2" x14ac:dyDescent="0.25">
      <c r="A461">
        <v>40806058</v>
      </c>
      <c r="B461" s="1">
        <v>0</v>
      </c>
    </row>
    <row r="462" spans="1:2" x14ac:dyDescent="0.25">
      <c r="A462">
        <v>40806059</v>
      </c>
      <c r="B462" s="1">
        <v>0</v>
      </c>
    </row>
    <row r="463" spans="1:2" x14ac:dyDescent="0.25">
      <c r="A463">
        <v>40806060</v>
      </c>
      <c r="B463" s="1">
        <v>406.58</v>
      </c>
    </row>
    <row r="464" spans="1:2" x14ac:dyDescent="0.25">
      <c r="A464">
        <v>40806064</v>
      </c>
      <c r="B464" s="1">
        <v>0</v>
      </c>
    </row>
    <row r="465" spans="1:2" x14ac:dyDescent="0.25">
      <c r="A465">
        <v>40806066</v>
      </c>
      <c r="B465" s="1">
        <v>0</v>
      </c>
    </row>
    <row r="466" spans="1:2" x14ac:dyDescent="0.25">
      <c r="A466">
        <v>40806069</v>
      </c>
      <c r="B466" s="1">
        <v>0</v>
      </c>
    </row>
    <row r="467" spans="1:2" x14ac:dyDescent="0.25">
      <c r="A467">
        <v>40806070</v>
      </c>
      <c r="B467" s="1">
        <v>419.64</v>
      </c>
    </row>
    <row r="468" spans="1:2" x14ac:dyDescent="0.25">
      <c r="A468">
        <v>40901001</v>
      </c>
      <c r="B468" s="1">
        <v>1411.72</v>
      </c>
    </row>
    <row r="469" spans="1:2" x14ac:dyDescent="0.25">
      <c r="A469">
        <v>40901002</v>
      </c>
      <c r="B469" s="1">
        <v>0</v>
      </c>
    </row>
    <row r="470" spans="1:2" x14ac:dyDescent="0.25">
      <c r="A470">
        <v>40901005</v>
      </c>
      <c r="B470" s="1">
        <v>3851.44</v>
      </c>
    </row>
    <row r="471" spans="1:2" x14ac:dyDescent="0.25">
      <c r="A471">
        <v>40901007</v>
      </c>
      <c r="B471" s="1">
        <v>3945.96</v>
      </c>
    </row>
    <row r="472" spans="1:2" x14ac:dyDescent="0.25">
      <c r="A472">
        <v>40901009</v>
      </c>
      <c r="B472" s="1">
        <v>1208.58</v>
      </c>
    </row>
    <row r="473" spans="1:2" x14ac:dyDescent="0.25">
      <c r="A473">
        <v>40901012</v>
      </c>
      <c r="B473" s="1">
        <v>973.22</v>
      </c>
    </row>
    <row r="474" spans="1:2" x14ac:dyDescent="0.25">
      <c r="A474">
        <v>40901014</v>
      </c>
      <c r="B474" s="1">
        <v>805.7</v>
      </c>
    </row>
    <row r="475" spans="1:2" x14ac:dyDescent="0.25">
      <c r="A475">
        <v>40901018</v>
      </c>
      <c r="B475" s="1">
        <v>1108</v>
      </c>
    </row>
    <row r="476" spans="1:2" x14ac:dyDescent="0.25">
      <c r="A476">
        <v>40901020</v>
      </c>
      <c r="B476" s="1">
        <v>0</v>
      </c>
    </row>
    <row r="477" spans="1:2" x14ac:dyDescent="0.25">
      <c r="A477">
        <v>40901021</v>
      </c>
      <c r="B477" s="1">
        <v>0</v>
      </c>
    </row>
    <row r="478" spans="1:2" x14ac:dyDescent="0.25">
      <c r="A478">
        <v>40901025</v>
      </c>
      <c r="B478" s="1">
        <v>1455.72</v>
      </c>
    </row>
    <row r="479" spans="1:2" x14ac:dyDescent="0.25">
      <c r="A479">
        <v>40901028</v>
      </c>
      <c r="B479" s="1">
        <v>1862.38</v>
      </c>
    </row>
    <row r="480" spans="1:2" x14ac:dyDescent="0.25">
      <c r="A480">
        <v>40901030</v>
      </c>
      <c r="B480" s="1">
        <v>1349.62</v>
      </c>
    </row>
    <row r="481" spans="1:2" x14ac:dyDescent="0.25">
      <c r="A481">
        <v>40901031</v>
      </c>
      <c r="B481" s="1">
        <v>1316.38</v>
      </c>
    </row>
    <row r="482" spans="1:2" x14ac:dyDescent="0.25">
      <c r="A482">
        <v>40901034</v>
      </c>
      <c r="B482" s="1">
        <v>1299.82</v>
      </c>
    </row>
    <row r="483" spans="1:2" x14ac:dyDescent="0.25">
      <c r="A483">
        <v>40901039</v>
      </c>
      <c r="B483" s="1">
        <v>1239.32</v>
      </c>
    </row>
    <row r="484" spans="1:2" x14ac:dyDescent="0.25">
      <c r="A484">
        <v>40901041</v>
      </c>
      <c r="B484" s="1">
        <v>839.94</v>
      </c>
    </row>
    <row r="485" spans="1:2" x14ac:dyDescent="0.25">
      <c r="A485">
        <v>40901043</v>
      </c>
      <c r="B485" s="1">
        <v>745.08</v>
      </c>
    </row>
    <row r="486" spans="1:2" x14ac:dyDescent="0.25">
      <c r="A486">
        <v>40901045</v>
      </c>
      <c r="B486" s="1">
        <v>1589.54</v>
      </c>
    </row>
    <row r="487" spans="1:2" x14ac:dyDescent="0.25">
      <c r="A487">
        <v>40901046</v>
      </c>
      <c r="B487" s="1">
        <v>1589.54</v>
      </c>
    </row>
    <row r="488" spans="1:2" x14ac:dyDescent="0.25">
      <c r="A488">
        <v>40901047</v>
      </c>
      <c r="B488" s="1">
        <v>1189.42</v>
      </c>
    </row>
    <row r="489" spans="1:2" x14ac:dyDescent="0.25">
      <c r="A489">
        <v>40901048</v>
      </c>
      <c r="B489" s="1">
        <v>966.62</v>
      </c>
    </row>
    <row r="490" spans="1:2" x14ac:dyDescent="0.25">
      <c r="A490">
        <v>40901049</v>
      </c>
      <c r="B490" s="1">
        <v>772.4</v>
      </c>
    </row>
    <row r="491" spans="1:2" x14ac:dyDescent="0.25">
      <c r="A491">
        <v>40901050</v>
      </c>
      <c r="B491" s="1">
        <v>1151.8599999999999</v>
      </c>
    </row>
    <row r="492" spans="1:2" x14ac:dyDescent="0.25">
      <c r="A492">
        <v>40901051</v>
      </c>
      <c r="B492" s="1">
        <v>1236.68</v>
      </c>
    </row>
    <row r="493" spans="1:2" x14ac:dyDescent="0.25">
      <c r="A493">
        <v>40901053</v>
      </c>
      <c r="B493" s="1">
        <v>1259.08</v>
      </c>
    </row>
    <row r="494" spans="1:2" x14ac:dyDescent="0.25">
      <c r="A494">
        <v>40901055</v>
      </c>
      <c r="B494" s="1">
        <v>1569.74</v>
      </c>
    </row>
    <row r="495" spans="1:2" x14ac:dyDescent="0.25">
      <c r="A495">
        <v>40901057</v>
      </c>
      <c r="B495" s="1">
        <v>1257.92</v>
      </c>
    </row>
    <row r="496" spans="1:2" x14ac:dyDescent="0.25">
      <c r="A496">
        <v>40901058</v>
      </c>
      <c r="B496" s="1">
        <v>1257.92</v>
      </c>
    </row>
    <row r="497" spans="1:2" x14ac:dyDescent="0.25">
      <c r="A497">
        <v>40902004</v>
      </c>
      <c r="B497" s="1">
        <v>704.8</v>
      </c>
    </row>
    <row r="498" spans="1:2" x14ac:dyDescent="0.25">
      <c r="A498">
        <v>40902005</v>
      </c>
      <c r="B498" s="1">
        <v>810.56</v>
      </c>
    </row>
    <row r="499" spans="1:2" x14ac:dyDescent="0.25">
      <c r="A499">
        <v>40902007</v>
      </c>
      <c r="B499" s="1">
        <v>613.16</v>
      </c>
    </row>
    <row r="500" spans="1:2" x14ac:dyDescent="0.25">
      <c r="A500">
        <v>40902008</v>
      </c>
      <c r="B500" s="1">
        <v>416.42</v>
      </c>
    </row>
    <row r="501" spans="1:2" x14ac:dyDescent="0.25">
      <c r="A501">
        <v>40902009</v>
      </c>
      <c r="B501" s="1">
        <v>416.42</v>
      </c>
    </row>
    <row r="502" spans="1:2" x14ac:dyDescent="0.25">
      <c r="A502">
        <v>40902010</v>
      </c>
      <c r="B502" s="1">
        <v>745.92</v>
      </c>
    </row>
    <row r="503" spans="1:2" x14ac:dyDescent="0.25">
      <c r="A503">
        <v>40902012</v>
      </c>
      <c r="B503" s="1">
        <v>428.16</v>
      </c>
    </row>
    <row r="504" spans="1:2" x14ac:dyDescent="0.25">
      <c r="A504">
        <v>40902013</v>
      </c>
      <c r="B504" s="1">
        <v>939.1</v>
      </c>
    </row>
    <row r="505" spans="1:2" x14ac:dyDescent="0.25">
      <c r="A505">
        <v>40902014</v>
      </c>
      <c r="B505" s="1">
        <v>821.5</v>
      </c>
    </row>
    <row r="506" spans="1:2" x14ac:dyDescent="0.25">
      <c r="A506">
        <v>40902016</v>
      </c>
      <c r="B506" s="1">
        <v>610.58000000000004</v>
      </c>
    </row>
    <row r="507" spans="1:2" x14ac:dyDescent="0.25">
      <c r="A507">
        <v>40903002</v>
      </c>
      <c r="B507" s="1">
        <v>0</v>
      </c>
    </row>
    <row r="508" spans="1:2" x14ac:dyDescent="0.25">
      <c r="A508">
        <v>40903003</v>
      </c>
      <c r="B508" s="1">
        <v>0</v>
      </c>
    </row>
    <row r="509" spans="1:2" x14ac:dyDescent="0.25">
      <c r="A509">
        <v>40904003</v>
      </c>
      <c r="B509" s="1">
        <v>446.02</v>
      </c>
    </row>
    <row r="510" spans="1:2" x14ac:dyDescent="0.25">
      <c r="A510">
        <v>40904005</v>
      </c>
      <c r="B510" s="1">
        <v>424.18</v>
      </c>
    </row>
    <row r="511" spans="1:2" x14ac:dyDescent="0.25">
      <c r="A511">
        <v>40904007</v>
      </c>
      <c r="B511" s="1">
        <v>424.18</v>
      </c>
    </row>
    <row r="512" spans="1:2" x14ac:dyDescent="0.25">
      <c r="A512">
        <v>40904008</v>
      </c>
      <c r="B512" s="1">
        <v>420.1</v>
      </c>
    </row>
    <row r="513" spans="1:2" x14ac:dyDescent="0.25">
      <c r="A513">
        <v>40904009</v>
      </c>
      <c r="B513" s="1">
        <v>451.72</v>
      </c>
    </row>
    <row r="514" spans="1:2" x14ac:dyDescent="0.25">
      <c r="A514">
        <v>40904011</v>
      </c>
      <c r="B514" s="1">
        <v>455.74</v>
      </c>
    </row>
    <row r="515" spans="1:2" x14ac:dyDescent="0.25">
      <c r="A515">
        <v>40904012</v>
      </c>
      <c r="B515" s="1">
        <v>770.64</v>
      </c>
    </row>
    <row r="516" spans="1:2" x14ac:dyDescent="0.25">
      <c r="A516">
        <v>40904013</v>
      </c>
      <c r="B516" s="1">
        <v>720.14</v>
      </c>
    </row>
    <row r="517" spans="1:2" x14ac:dyDescent="0.25">
      <c r="A517">
        <v>40904014</v>
      </c>
      <c r="B517" s="1">
        <v>0</v>
      </c>
    </row>
    <row r="518" spans="1:2" x14ac:dyDescent="0.25">
      <c r="A518">
        <v>40904015</v>
      </c>
      <c r="B518" s="1">
        <v>0</v>
      </c>
    </row>
    <row r="519" spans="1:2" x14ac:dyDescent="0.25">
      <c r="A519">
        <v>40904016</v>
      </c>
      <c r="B519" s="1">
        <v>700.26</v>
      </c>
    </row>
    <row r="520" spans="1:2" x14ac:dyDescent="0.25">
      <c r="A520">
        <v>40904018</v>
      </c>
      <c r="B520" s="1">
        <v>554.96</v>
      </c>
    </row>
    <row r="521" spans="1:2" x14ac:dyDescent="0.25">
      <c r="A521">
        <v>40904019</v>
      </c>
      <c r="B521" s="1">
        <v>451.72</v>
      </c>
    </row>
    <row r="522" spans="1:2" x14ac:dyDescent="0.25">
      <c r="A522">
        <v>40904021</v>
      </c>
      <c r="B522" s="1">
        <v>513.94000000000005</v>
      </c>
    </row>
    <row r="523" spans="1:2" x14ac:dyDescent="0.25">
      <c r="A523">
        <v>40904023</v>
      </c>
      <c r="B523" s="1">
        <v>515.12</v>
      </c>
    </row>
    <row r="524" spans="1:2" x14ac:dyDescent="0.25">
      <c r="A524">
        <v>40904024</v>
      </c>
      <c r="B524" s="1">
        <v>877.74</v>
      </c>
    </row>
    <row r="525" spans="1:2" x14ac:dyDescent="0.25">
      <c r="A525">
        <v>40905002</v>
      </c>
      <c r="B525" s="1">
        <v>776.42</v>
      </c>
    </row>
    <row r="526" spans="1:2" x14ac:dyDescent="0.25">
      <c r="A526">
        <v>40905003</v>
      </c>
      <c r="B526" s="1">
        <v>745.92</v>
      </c>
    </row>
    <row r="527" spans="1:2" x14ac:dyDescent="0.25">
      <c r="A527">
        <v>40905004</v>
      </c>
      <c r="B527" s="1">
        <v>745.92</v>
      </c>
    </row>
    <row r="528" spans="1:2" x14ac:dyDescent="0.25">
      <c r="A528">
        <v>40905007</v>
      </c>
      <c r="B528" s="1">
        <v>1010.04</v>
      </c>
    </row>
    <row r="529" spans="1:2" x14ac:dyDescent="0.25">
      <c r="A529">
        <v>40905009</v>
      </c>
      <c r="B529" s="1">
        <v>1732.34</v>
      </c>
    </row>
    <row r="530" spans="1:2" x14ac:dyDescent="0.25">
      <c r="A530">
        <v>40906001</v>
      </c>
      <c r="B530" s="1">
        <v>712.04</v>
      </c>
    </row>
    <row r="531" spans="1:2" x14ac:dyDescent="0.25">
      <c r="A531">
        <v>40906002</v>
      </c>
      <c r="B531" s="1">
        <v>449.2</v>
      </c>
    </row>
    <row r="532" spans="1:2" x14ac:dyDescent="0.25">
      <c r="A532">
        <v>40906003</v>
      </c>
      <c r="B532" s="1">
        <v>0</v>
      </c>
    </row>
    <row r="533" spans="1:2" x14ac:dyDescent="0.25">
      <c r="A533">
        <v>40906004</v>
      </c>
      <c r="B533" s="1">
        <v>502.26</v>
      </c>
    </row>
    <row r="534" spans="1:2" x14ac:dyDescent="0.25">
      <c r="A534">
        <v>40906005</v>
      </c>
      <c r="B534" s="1">
        <v>686.9</v>
      </c>
    </row>
    <row r="535" spans="1:2" x14ac:dyDescent="0.25">
      <c r="A535">
        <v>40906010</v>
      </c>
      <c r="B535" s="1">
        <v>0</v>
      </c>
    </row>
    <row r="536" spans="1:2" x14ac:dyDescent="0.25">
      <c r="A536">
        <v>40906011</v>
      </c>
      <c r="B536" s="1">
        <v>0</v>
      </c>
    </row>
    <row r="537" spans="1:2" x14ac:dyDescent="0.25">
      <c r="A537">
        <v>40906012</v>
      </c>
      <c r="B537" s="1">
        <v>781.93</v>
      </c>
    </row>
    <row r="538" spans="1:2" x14ac:dyDescent="0.25">
      <c r="A538">
        <v>40906013</v>
      </c>
      <c r="B538" s="1">
        <v>0</v>
      </c>
    </row>
    <row r="539" spans="1:2" x14ac:dyDescent="0.25">
      <c r="A539">
        <v>40906014</v>
      </c>
      <c r="B539" s="1">
        <v>717.9</v>
      </c>
    </row>
    <row r="540" spans="1:2" x14ac:dyDescent="0.25">
      <c r="A540">
        <v>40906015</v>
      </c>
      <c r="B540" s="1">
        <v>665.32</v>
      </c>
    </row>
    <row r="541" spans="1:2" x14ac:dyDescent="0.25">
      <c r="A541">
        <v>40906017</v>
      </c>
      <c r="B541" s="1">
        <v>346.66</v>
      </c>
    </row>
    <row r="542" spans="1:2" x14ac:dyDescent="0.25">
      <c r="A542">
        <v>40906018</v>
      </c>
      <c r="B542" s="1">
        <v>485.48</v>
      </c>
    </row>
    <row r="543" spans="1:2" x14ac:dyDescent="0.25">
      <c r="A543">
        <v>40906019</v>
      </c>
      <c r="B543" s="1">
        <v>528.94000000000005</v>
      </c>
    </row>
    <row r="544" spans="1:2" x14ac:dyDescent="0.25">
      <c r="A544">
        <v>40906020</v>
      </c>
      <c r="B544" s="1">
        <v>437.46</v>
      </c>
    </row>
    <row r="545" spans="1:2" x14ac:dyDescent="0.25">
      <c r="A545">
        <v>40906021</v>
      </c>
      <c r="B545" s="1">
        <v>0</v>
      </c>
    </row>
    <row r="546" spans="1:2" x14ac:dyDescent="0.25">
      <c r="A546">
        <v>40906022</v>
      </c>
      <c r="B546" s="1">
        <v>647.48</v>
      </c>
    </row>
    <row r="547" spans="1:2" x14ac:dyDescent="0.25">
      <c r="A547">
        <v>40906023</v>
      </c>
      <c r="B547" s="1">
        <v>465.59</v>
      </c>
    </row>
    <row r="548" spans="1:2" x14ac:dyDescent="0.25">
      <c r="A548">
        <v>40906024</v>
      </c>
      <c r="B548" s="1">
        <v>376.84</v>
      </c>
    </row>
    <row r="549" spans="1:2" x14ac:dyDescent="0.25">
      <c r="A549">
        <v>40906025</v>
      </c>
      <c r="B549" s="1">
        <v>668.64</v>
      </c>
    </row>
    <row r="550" spans="1:2" x14ac:dyDescent="0.25">
      <c r="A550">
        <v>40906026</v>
      </c>
      <c r="B550" s="1">
        <v>674.34</v>
      </c>
    </row>
    <row r="551" spans="1:2" x14ac:dyDescent="0.25">
      <c r="A551">
        <v>40906027</v>
      </c>
      <c r="B551" s="1">
        <v>648.46</v>
      </c>
    </row>
    <row r="552" spans="1:2" x14ac:dyDescent="0.25">
      <c r="A552">
        <v>40907001</v>
      </c>
      <c r="B552" s="1">
        <v>716.1</v>
      </c>
    </row>
    <row r="553" spans="1:2" x14ac:dyDescent="0.25">
      <c r="A553">
        <v>40907002</v>
      </c>
      <c r="B553" s="1">
        <v>372.54</v>
      </c>
    </row>
    <row r="554" spans="1:2" x14ac:dyDescent="0.25">
      <c r="A554">
        <v>40907003</v>
      </c>
      <c r="B554" s="1">
        <v>351.38</v>
      </c>
    </row>
    <row r="555" spans="1:2" x14ac:dyDescent="0.25">
      <c r="A555">
        <v>40907004</v>
      </c>
      <c r="B555" s="1">
        <v>372.53</v>
      </c>
    </row>
    <row r="556" spans="1:2" x14ac:dyDescent="0.25">
      <c r="A556">
        <v>40907005</v>
      </c>
      <c r="B556" s="1">
        <v>472.43</v>
      </c>
    </row>
    <row r="557" spans="1:2" x14ac:dyDescent="0.25">
      <c r="A557">
        <v>40907006</v>
      </c>
      <c r="B557" s="1">
        <v>372.54</v>
      </c>
    </row>
    <row r="558" spans="1:2" x14ac:dyDescent="0.25">
      <c r="A558">
        <v>40907007</v>
      </c>
      <c r="B558" s="1">
        <v>372.54</v>
      </c>
    </row>
    <row r="559" spans="1:2" x14ac:dyDescent="0.25">
      <c r="A559">
        <v>40907008</v>
      </c>
      <c r="B559" s="1">
        <v>372.54</v>
      </c>
    </row>
    <row r="560" spans="1:2" x14ac:dyDescent="0.25">
      <c r="A560">
        <v>40907011</v>
      </c>
      <c r="B560" s="1">
        <v>398.05</v>
      </c>
    </row>
    <row r="561" spans="1:2" x14ac:dyDescent="0.25">
      <c r="A561">
        <v>40907014</v>
      </c>
      <c r="B561" s="1">
        <v>372.54</v>
      </c>
    </row>
    <row r="562" spans="1:2" x14ac:dyDescent="0.25">
      <c r="A562">
        <v>40907015</v>
      </c>
      <c r="B562" s="1">
        <v>674.04</v>
      </c>
    </row>
    <row r="563" spans="1:2" x14ac:dyDescent="0.25">
      <c r="A563">
        <v>40907019</v>
      </c>
      <c r="B563" s="1">
        <v>699.8</v>
      </c>
    </row>
    <row r="564" spans="1:2" x14ac:dyDescent="0.25">
      <c r="A564">
        <v>40907020</v>
      </c>
      <c r="B564" s="1">
        <v>457.67</v>
      </c>
    </row>
    <row r="565" spans="1:2" x14ac:dyDescent="0.25">
      <c r="A565">
        <v>40907021</v>
      </c>
      <c r="B565" s="1">
        <v>409.55</v>
      </c>
    </row>
    <row r="566" spans="1:2" x14ac:dyDescent="0.25">
      <c r="A566">
        <v>40907022</v>
      </c>
      <c r="B566" s="1">
        <v>716.1</v>
      </c>
    </row>
    <row r="567" spans="1:2" x14ac:dyDescent="0.25">
      <c r="A567">
        <v>40907023</v>
      </c>
      <c r="B567" s="1">
        <v>679.04</v>
      </c>
    </row>
    <row r="568" spans="1:2" x14ac:dyDescent="0.25">
      <c r="A568">
        <v>40907025</v>
      </c>
      <c r="B568" s="1">
        <v>0</v>
      </c>
    </row>
    <row r="569" spans="1:2" x14ac:dyDescent="0.25">
      <c r="A569">
        <v>40907026</v>
      </c>
      <c r="B569" s="1">
        <v>716.1</v>
      </c>
    </row>
    <row r="570" spans="1:2" x14ac:dyDescent="0.25">
      <c r="A570">
        <v>40907027</v>
      </c>
      <c r="B570" s="1">
        <v>2983.12</v>
      </c>
    </row>
    <row r="571" spans="1:2" x14ac:dyDescent="0.25">
      <c r="A571">
        <v>40907028</v>
      </c>
      <c r="B571" s="1">
        <v>428.45</v>
      </c>
    </row>
    <row r="572" spans="1:2" x14ac:dyDescent="0.25">
      <c r="A572">
        <v>40907030</v>
      </c>
      <c r="B572" s="1">
        <v>642.20000000000005</v>
      </c>
    </row>
    <row r="573" spans="1:2" x14ac:dyDescent="0.25">
      <c r="A573">
        <v>41001005</v>
      </c>
      <c r="B573" s="1">
        <v>0</v>
      </c>
    </row>
    <row r="574" spans="1:2" x14ac:dyDescent="0.25">
      <c r="A574">
        <v>41001006</v>
      </c>
      <c r="B574" s="1">
        <v>0</v>
      </c>
    </row>
    <row r="575" spans="1:2" x14ac:dyDescent="0.25">
      <c r="A575">
        <v>41001007</v>
      </c>
      <c r="B575" s="1">
        <v>514.16999999999996</v>
      </c>
    </row>
    <row r="576" spans="1:2" x14ac:dyDescent="0.25">
      <c r="A576">
        <v>41001008</v>
      </c>
      <c r="B576" s="1">
        <v>450.64</v>
      </c>
    </row>
    <row r="577" spans="1:2" x14ac:dyDescent="0.25">
      <c r="A577">
        <v>41001009</v>
      </c>
      <c r="B577" s="1">
        <v>0</v>
      </c>
    </row>
    <row r="578" spans="1:2" x14ac:dyDescent="0.25">
      <c r="A578">
        <v>41001011</v>
      </c>
      <c r="B578" s="1">
        <v>0</v>
      </c>
    </row>
    <row r="579" spans="1:2" x14ac:dyDescent="0.25">
      <c r="A579">
        <v>41001012</v>
      </c>
      <c r="B579" s="1">
        <v>0</v>
      </c>
    </row>
    <row r="580" spans="1:2" x14ac:dyDescent="0.25">
      <c r="A580">
        <v>41201003</v>
      </c>
      <c r="B580" s="1">
        <v>758.76</v>
      </c>
    </row>
    <row r="581" spans="1:2" x14ac:dyDescent="0.25">
      <c r="A581">
        <v>41201004</v>
      </c>
      <c r="B581" s="1">
        <v>0</v>
      </c>
    </row>
    <row r="582" spans="1:2" x14ac:dyDescent="0.25">
      <c r="A582">
        <v>41201009</v>
      </c>
      <c r="B582" s="1">
        <v>733.68</v>
      </c>
    </row>
    <row r="583" spans="1:2" x14ac:dyDescent="0.25">
      <c r="A583">
        <v>41201010</v>
      </c>
      <c r="B583" s="1">
        <v>733.68</v>
      </c>
    </row>
    <row r="584" spans="1:2" x14ac:dyDescent="0.25">
      <c r="A584">
        <v>41201011</v>
      </c>
      <c r="B584" s="1">
        <v>516.22</v>
      </c>
    </row>
    <row r="585" spans="1:2" x14ac:dyDescent="0.25">
      <c r="A585">
        <v>41201014</v>
      </c>
      <c r="B585" s="1">
        <v>0</v>
      </c>
    </row>
    <row r="586" spans="1:2" x14ac:dyDescent="0.25">
      <c r="A586">
        <v>41202001</v>
      </c>
      <c r="B586" s="1">
        <v>0</v>
      </c>
    </row>
    <row r="587" spans="1:2" x14ac:dyDescent="0.25">
      <c r="A587">
        <v>41202002</v>
      </c>
      <c r="B587" s="1">
        <v>0</v>
      </c>
    </row>
    <row r="588" spans="1:2" x14ac:dyDescent="0.25">
      <c r="A588">
        <v>41202005</v>
      </c>
      <c r="B588" s="1">
        <v>0</v>
      </c>
    </row>
    <row r="589" spans="1:2" x14ac:dyDescent="0.25">
      <c r="A589">
        <v>41202006</v>
      </c>
      <c r="B589" s="1">
        <v>0</v>
      </c>
    </row>
    <row r="590" spans="1:2" x14ac:dyDescent="0.25">
      <c r="A590">
        <v>41203001</v>
      </c>
      <c r="B590" s="1">
        <v>0</v>
      </c>
    </row>
    <row r="591" spans="1:2" x14ac:dyDescent="0.25">
      <c r="A591">
        <v>41203011</v>
      </c>
      <c r="B591" s="1">
        <v>0</v>
      </c>
    </row>
    <row r="592" spans="1:2" x14ac:dyDescent="0.25">
      <c r="A592">
        <v>41204001</v>
      </c>
      <c r="B592" s="1">
        <v>490.42</v>
      </c>
    </row>
    <row r="593" spans="1:2" x14ac:dyDescent="0.25">
      <c r="A593">
        <v>41204002</v>
      </c>
      <c r="B593" s="1">
        <v>0</v>
      </c>
    </row>
    <row r="594" spans="1:2" x14ac:dyDescent="0.25">
      <c r="A594">
        <v>41204003</v>
      </c>
      <c r="B594" s="1">
        <v>0</v>
      </c>
    </row>
    <row r="595" spans="1:2" x14ac:dyDescent="0.25">
      <c r="A595">
        <v>41204011</v>
      </c>
      <c r="B595" s="1">
        <v>749.64</v>
      </c>
    </row>
    <row r="596" spans="1:2" x14ac:dyDescent="0.25">
      <c r="A596">
        <v>41204012</v>
      </c>
      <c r="B596" s="1">
        <v>0</v>
      </c>
    </row>
    <row r="597" spans="1:2" x14ac:dyDescent="0.25">
      <c r="A597">
        <v>41204013</v>
      </c>
      <c r="B597" s="1">
        <v>0</v>
      </c>
    </row>
    <row r="598" spans="1:2" x14ac:dyDescent="0.25">
      <c r="A598">
        <v>41204015</v>
      </c>
      <c r="B598" s="1">
        <v>0</v>
      </c>
    </row>
    <row r="599" spans="1:2" x14ac:dyDescent="0.25">
      <c r="A599">
        <v>41204017</v>
      </c>
      <c r="B599" s="1">
        <v>989.08</v>
      </c>
    </row>
    <row r="600" spans="1:2" x14ac:dyDescent="0.25">
      <c r="A600">
        <v>41204018</v>
      </c>
      <c r="B600" s="1">
        <v>0</v>
      </c>
    </row>
    <row r="601" spans="1:2" x14ac:dyDescent="0.25">
      <c r="A601">
        <v>41204021</v>
      </c>
      <c r="B601" s="1">
        <v>0</v>
      </c>
    </row>
    <row r="602" spans="1:2" x14ac:dyDescent="0.25">
      <c r="A602">
        <v>41205001</v>
      </c>
      <c r="B602" s="1">
        <v>0</v>
      </c>
    </row>
    <row r="603" spans="1:2" x14ac:dyDescent="0.25">
      <c r="A603">
        <v>41205004</v>
      </c>
      <c r="B603" s="1">
        <v>0</v>
      </c>
    </row>
    <row r="604" spans="1:2" x14ac:dyDescent="0.25">
      <c r="A604">
        <v>41205006</v>
      </c>
      <c r="B604" s="1">
        <v>0</v>
      </c>
    </row>
    <row r="605" spans="1:2" x14ac:dyDescent="0.25">
      <c r="A605">
        <v>41205007</v>
      </c>
      <c r="B605" s="1">
        <v>0</v>
      </c>
    </row>
    <row r="606" spans="1:2" x14ac:dyDescent="0.25">
      <c r="A606">
        <v>41205010</v>
      </c>
      <c r="B606" s="1">
        <v>1260.27</v>
      </c>
    </row>
    <row r="607" spans="1:2" x14ac:dyDescent="0.25">
      <c r="A607">
        <v>41205014</v>
      </c>
      <c r="B607" s="1">
        <v>0</v>
      </c>
    </row>
    <row r="608" spans="1:2" x14ac:dyDescent="0.25">
      <c r="A608">
        <v>41304002</v>
      </c>
      <c r="B608" s="1">
        <v>503.12</v>
      </c>
    </row>
    <row r="609" spans="1:2" x14ac:dyDescent="0.25">
      <c r="A609">
        <v>41304003</v>
      </c>
      <c r="B609" s="1">
        <v>486.92</v>
      </c>
    </row>
    <row r="610" spans="1:2" x14ac:dyDescent="0.25">
      <c r="A610">
        <v>41304004</v>
      </c>
      <c r="B610" s="1">
        <v>621.84</v>
      </c>
    </row>
    <row r="611" spans="1:2" x14ac:dyDescent="0.25">
      <c r="A611">
        <v>41304009</v>
      </c>
      <c r="B611" s="1">
        <v>500.24</v>
      </c>
    </row>
    <row r="612" spans="1:2" x14ac:dyDescent="0.25">
      <c r="A612">
        <v>41304011</v>
      </c>
      <c r="B612" s="1">
        <v>391.88</v>
      </c>
    </row>
    <row r="613" spans="1:2" x14ac:dyDescent="0.25">
      <c r="A613">
        <v>41304012</v>
      </c>
      <c r="B613" s="1">
        <v>563.44000000000005</v>
      </c>
    </row>
    <row r="614" spans="1:2" x14ac:dyDescent="0.25">
      <c r="A614">
        <v>41304013</v>
      </c>
      <c r="B614" s="1">
        <v>563.44000000000005</v>
      </c>
    </row>
    <row r="615" spans="1:2" x14ac:dyDescent="0.25">
      <c r="A615">
        <v>41304014</v>
      </c>
      <c r="B615" s="1">
        <v>338.95</v>
      </c>
    </row>
    <row r="616" spans="1:2" x14ac:dyDescent="0.25">
      <c r="A616">
        <v>41304015</v>
      </c>
      <c r="B616" s="1">
        <v>413.45</v>
      </c>
    </row>
    <row r="617" spans="1:2" x14ac:dyDescent="0.25">
      <c r="A617">
        <v>41304018</v>
      </c>
      <c r="B617" s="1">
        <v>525.84</v>
      </c>
    </row>
    <row r="618" spans="1:2" x14ac:dyDescent="0.25">
      <c r="A618">
        <v>41304019</v>
      </c>
      <c r="B618" s="1">
        <v>631.22</v>
      </c>
    </row>
    <row r="619" spans="1:2" x14ac:dyDescent="0.25">
      <c r="A619">
        <v>41304020</v>
      </c>
      <c r="B619" s="1">
        <v>512.46</v>
      </c>
    </row>
    <row r="620" spans="1:2" x14ac:dyDescent="0.25">
      <c r="A620">
        <v>41304021</v>
      </c>
      <c r="B620" s="1">
        <v>0</v>
      </c>
    </row>
    <row r="621" spans="1:2" x14ac:dyDescent="0.25">
      <c r="A621">
        <v>41304023</v>
      </c>
      <c r="B621" s="1">
        <v>391.88</v>
      </c>
    </row>
    <row r="622" spans="1:2" x14ac:dyDescent="0.25">
      <c r="A622">
        <v>41304026</v>
      </c>
      <c r="B622" s="1">
        <v>0</v>
      </c>
    </row>
    <row r="623" spans="1:2" x14ac:dyDescent="0.25">
      <c r="A623">
        <v>41401032</v>
      </c>
      <c r="B623" s="1">
        <v>722.22</v>
      </c>
    </row>
    <row r="624" spans="1:2" x14ac:dyDescent="0.25">
      <c r="A624">
        <v>41401034</v>
      </c>
      <c r="B624" s="1">
        <v>672.62</v>
      </c>
    </row>
    <row r="625" spans="1:2" x14ac:dyDescent="0.25">
      <c r="A625">
        <v>41402041</v>
      </c>
      <c r="B625" s="1">
        <v>656.68</v>
      </c>
    </row>
    <row r="626" spans="1:2" x14ac:dyDescent="0.25">
      <c r="A626">
        <v>41501001</v>
      </c>
      <c r="B626" s="1">
        <v>0</v>
      </c>
    </row>
    <row r="627" spans="1:2" x14ac:dyDescent="0.25">
      <c r="A627">
        <v>41502003</v>
      </c>
      <c r="B627" s="1">
        <v>0</v>
      </c>
    </row>
    <row r="628" spans="1:2" x14ac:dyDescent="0.25">
      <c r="A628">
        <v>41502004</v>
      </c>
      <c r="B628" s="1">
        <v>0</v>
      </c>
    </row>
    <row r="629" spans="1:2" x14ac:dyDescent="0.25">
      <c r="A629">
        <v>41502006</v>
      </c>
      <c r="B629" s="1">
        <v>0</v>
      </c>
    </row>
    <row r="630" spans="1:2" x14ac:dyDescent="0.25">
      <c r="A630">
        <v>41502007</v>
      </c>
      <c r="B630" s="1">
        <v>0</v>
      </c>
    </row>
    <row r="631" spans="1:2" x14ac:dyDescent="0.25">
      <c r="A631">
        <v>40901017</v>
      </c>
      <c r="B631" s="1">
        <v>437.36</v>
      </c>
    </row>
    <row r="632" spans="1:2" x14ac:dyDescent="0.25">
      <c r="A632">
        <v>40902017</v>
      </c>
      <c r="B632" s="1">
        <v>639.84</v>
      </c>
    </row>
    <row r="633" spans="1:2" x14ac:dyDescent="0.25">
      <c r="A633">
        <v>40901036</v>
      </c>
      <c r="B633" s="1">
        <v>0</v>
      </c>
    </row>
    <row r="634" spans="1:2" x14ac:dyDescent="0.25">
      <c r="A634">
        <v>40901038</v>
      </c>
      <c r="B634" s="1">
        <v>0</v>
      </c>
    </row>
    <row r="635" spans="1:2" x14ac:dyDescent="0.25">
      <c r="A635">
        <v>40903004</v>
      </c>
      <c r="B635" s="1">
        <v>0</v>
      </c>
    </row>
    <row r="636" spans="1:2" x14ac:dyDescent="0.25">
      <c r="A636">
        <v>40901006</v>
      </c>
      <c r="B636" s="1">
        <v>1099.44</v>
      </c>
    </row>
    <row r="637" spans="1:2" x14ac:dyDescent="0.25">
      <c r="A637">
        <v>40901032</v>
      </c>
      <c r="B637" s="1">
        <v>1304.32</v>
      </c>
    </row>
    <row r="638" spans="1:2" x14ac:dyDescent="0.25">
      <c r="A638">
        <v>40901059</v>
      </c>
      <c r="B638" s="1">
        <v>1512.3</v>
      </c>
    </row>
    <row r="639" spans="1:2" x14ac:dyDescent="0.25">
      <c r="A639">
        <v>40901029</v>
      </c>
      <c r="B639" s="1">
        <v>1719.74</v>
      </c>
    </row>
    <row r="640" spans="1:2" x14ac:dyDescent="0.25">
      <c r="A640">
        <v>40901056</v>
      </c>
      <c r="B640" s="1">
        <v>2194.14</v>
      </c>
    </row>
    <row r="641" spans="1:2" x14ac:dyDescent="0.25">
      <c r="A641">
        <v>40901023</v>
      </c>
      <c r="B641" s="1">
        <v>2295.5</v>
      </c>
    </row>
    <row r="642" spans="1:2" x14ac:dyDescent="0.25">
      <c r="A642">
        <v>40901022</v>
      </c>
      <c r="B642" s="1">
        <v>2343.44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670D-FCAB-421A-864A-825C3DB15061}">
  <dimension ref="A1:C26"/>
  <sheetViews>
    <sheetView workbookViewId="0">
      <selection activeCell="C26" sqref="C26"/>
    </sheetView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65</v>
      </c>
      <c r="C2" s="1">
        <v>185045.16</v>
      </c>
    </row>
    <row r="3" spans="1:3" x14ac:dyDescent="0.25">
      <c r="A3" t="s">
        <v>4</v>
      </c>
      <c r="B3">
        <v>10</v>
      </c>
      <c r="C3" s="1">
        <v>15280.59</v>
      </c>
    </row>
    <row r="4" spans="1:3" x14ac:dyDescent="0.25">
      <c r="A4" t="s">
        <v>5</v>
      </c>
      <c r="B4">
        <v>36</v>
      </c>
      <c r="C4" s="1">
        <v>72745.7</v>
      </c>
    </row>
    <row r="5" spans="1:3" x14ac:dyDescent="0.25">
      <c r="A5" t="s">
        <v>6</v>
      </c>
      <c r="B5">
        <v>113</v>
      </c>
      <c r="C5" s="1">
        <v>395094.44</v>
      </c>
    </row>
    <row r="6" spans="1:3" x14ac:dyDescent="0.25">
      <c r="A6" t="s">
        <v>7</v>
      </c>
      <c r="B6">
        <v>23</v>
      </c>
      <c r="C6" s="1">
        <v>13837.57</v>
      </c>
    </row>
    <row r="7" spans="1:3" x14ac:dyDescent="0.25">
      <c r="A7" t="s">
        <v>8</v>
      </c>
      <c r="B7">
        <v>40</v>
      </c>
      <c r="C7" s="1">
        <v>49865.48</v>
      </c>
    </row>
    <row r="8" spans="1:3" x14ac:dyDescent="0.25">
      <c r="A8" t="s">
        <v>9</v>
      </c>
      <c r="B8">
        <v>20</v>
      </c>
      <c r="C8" s="1">
        <v>28777.56</v>
      </c>
    </row>
    <row r="9" spans="1:3" x14ac:dyDescent="0.25">
      <c r="A9" t="s">
        <v>10</v>
      </c>
      <c r="B9">
        <v>65</v>
      </c>
      <c r="C9" s="1">
        <v>87589.17</v>
      </c>
    </row>
    <row r="10" spans="1:3" x14ac:dyDescent="0.25">
      <c r="A10" t="s">
        <v>11</v>
      </c>
      <c r="B10">
        <v>59</v>
      </c>
      <c r="C10" s="1">
        <v>134991.16</v>
      </c>
    </row>
    <row r="11" spans="1:3" x14ac:dyDescent="0.25">
      <c r="A11" t="s">
        <v>12</v>
      </c>
      <c r="B11">
        <v>523</v>
      </c>
      <c r="C11" s="1">
        <v>1677928.66</v>
      </c>
    </row>
    <row r="12" spans="1:3" x14ac:dyDescent="0.25">
      <c r="A12" t="s">
        <v>13</v>
      </c>
      <c r="B12">
        <v>353</v>
      </c>
      <c r="C12" s="1">
        <v>1276119.67</v>
      </c>
    </row>
    <row r="13" spans="1:3" x14ac:dyDescent="0.25">
      <c r="A13" t="s">
        <v>14</v>
      </c>
      <c r="B13">
        <v>26</v>
      </c>
      <c r="C13" s="1">
        <v>22639.98</v>
      </c>
    </row>
    <row r="14" spans="1:3" x14ac:dyDescent="0.25">
      <c r="A14" t="s">
        <v>15</v>
      </c>
      <c r="B14">
        <v>12</v>
      </c>
      <c r="C14" s="1">
        <v>14413.37</v>
      </c>
    </row>
    <row r="15" spans="1:3" x14ac:dyDescent="0.25">
      <c r="A15" t="s">
        <v>16</v>
      </c>
      <c r="B15">
        <v>95</v>
      </c>
      <c r="C15" s="1">
        <v>92952.09</v>
      </c>
    </row>
    <row r="16" spans="1:3" x14ac:dyDescent="0.25">
      <c r="A16" t="s">
        <v>17</v>
      </c>
      <c r="B16">
        <v>34</v>
      </c>
      <c r="C16" s="1">
        <v>19771.12</v>
      </c>
    </row>
    <row r="17" spans="1:3" x14ac:dyDescent="0.25">
      <c r="A17" t="s">
        <v>18</v>
      </c>
      <c r="B17">
        <v>38</v>
      </c>
      <c r="C17" s="1">
        <v>50871.38</v>
      </c>
    </row>
    <row r="18" spans="1:3" x14ac:dyDescent="0.25">
      <c r="A18" t="s">
        <v>19</v>
      </c>
      <c r="B18">
        <v>40</v>
      </c>
      <c r="C18" s="1">
        <v>82526.37</v>
      </c>
    </row>
    <row r="19" spans="1:3" x14ac:dyDescent="0.25">
      <c r="A19" t="s">
        <v>20</v>
      </c>
      <c r="B19">
        <v>62</v>
      </c>
      <c r="C19" s="1">
        <v>152055.47</v>
      </c>
    </row>
    <row r="20" spans="1:3" x14ac:dyDescent="0.25">
      <c r="A20" t="s">
        <v>21</v>
      </c>
      <c r="B20">
        <v>49</v>
      </c>
      <c r="C20" s="1">
        <v>93061.79</v>
      </c>
    </row>
    <row r="21" spans="1:3" x14ac:dyDescent="0.25">
      <c r="A21" t="s">
        <v>22</v>
      </c>
      <c r="B21">
        <v>17</v>
      </c>
      <c r="C21" s="1">
        <v>17585</v>
      </c>
    </row>
    <row r="22" spans="1:3" x14ac:dyDescent="0.25">
      <c r="A22" t="s">
        <v>23</v>
      </c>
      <c r="B22">
        <v>34</v>
      </c>
      <c r="C22" s="1">
        <v>22336.06</v>
      </c>
    </row>
    <row r="23" spans="1:3" x14ac:dyDescent="0.25">
      <c r="A23" t="s">
        <v>24</v>
      </c>
      <c r="B23">
        <v>32</v>
      </c>
      <c r="C23" s="1">
        <v>21831.67</v>
      </c>
    </row>
    <row r="24" spans="1:3" x14ac:dyDescent="0.25">
      <c r="A24" t="s">
        <v>25</v>
      </c>
      <c r="B24">
        <v>5</v>
      </c>
      <c r="C24" s="1">
        <v>23509.200000000001</v>
      </c>
    </row>
    <row r="25" spans="1:3" x14ac:dyDescent="0.25">
      <c r="A25" t="s">
        <v>26</v>
      </c>
      <c r="B25">
        <v>6</v>
      </c>
      <c r="C25" s="1">
        <v>4251.34</v>
      </c>
    </row>
    <row r="26" spans="1:3" x14ac:dyDescent="0.25">
      <c r="A26" t="s">
        <v>27</v>
      </c>
      <c r="B26">
        <v>1757</v>
      </c>
      <c r="C26" s="1">
        <v>4555080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0005-C612-4D9D-B4FF-BD2638A57BBA}">
  <dimension ref="A1:Z109"/>
  <sheetViews>
    <sheetView topLeftCell="A83" workbookViewId="0">
      <selection sqref="A1:Z109"/>
    </sheetView>
  </sheetViews>
  <sheetFormatPr defaultRowHeight="15" x14ac:dyDescent="0.25"/>
  <sheetData>
    <row r="1" spans="1:26" x14ac:dyDescent="0.25">
      <c r="A1" t="s">
        <v>28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</row>
    <row r="2" spans="1:26" x14ac:dyDescent="0.25">
      <c r="A2" t="s">
        <v>29</v>
      </c>
      <c r="B2">
        <v>0</v>
      </c>
      <c r="C2">
        <v>0</v>
      </c>
      <c r="D2">
        <v>0</v>
      </c>
      <c r="E2">
        <v>0</v>
      </c>
      <c r="F2">
        <v>0</v>
      </c>
      <c r="G2">
        <v>8</v>
      </c>
      <c r="H2">
        <v>0</v>
      </c>
      <c r="I2">
        <v>11</v>
      </c>
      <c r="J2">
        <v>0</v>
      </c>
      <c r="K2">
        <v>39</v>
      </c>
      <c r="L2">
        <v>0</v>
      </c>
      <c r="M2">
        <v>0</v>
      </c>
      <c r="N2">
        <v>0</v>
      </c>
      <c r="O2">
        <v>8</v>
      </c>
      <c r="P2">
        <v>0</v>
      </c>
      <c r="Q2">
        <v>0</v>
      </c>
      <c r="R2">
        <v>1</v>
      </c>
      <c r="S2">
        <v>5</v>
      </c>
      <c r="T2">
        <v>3</v>
      </c>
      <c r="U2">
        <v>0</v>
      </c>
      <c r="V2">
        <v>0</v>
      </c>
      <c r="W2">
        <v>0</v>
      </c>
      <c r="X2">
        <v>0</v>
      </c>
      <c r="Y2">
        <v>5</v>
      </c>
      <c r="Z2">
        <v>80</v>
      </c>
    </row>
    <row r="3" spans="1:26" x14ac:dyDescent="0.25">
      <c r="A3" t="s">
        <v>30</v>
      </c>
      <c r="B3">
        <v>1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1</v>
      </c>
      <c r="J3">
        <v>0</v>
      </c>
      <c r="K3">
        <v>0</v>
      </c>
      <c r="L3">
        <v>2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6</v>
      </c>
    </row>
    <row r="4" spans="1:26" x14ac:dyDescent="0.25">
      <c r="A4" t="s">
        <v>31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</row>
    <row r="5" spans="1:26" x14ac:dyDescent="0.25">
      <c r="A5" t="s">
        <v>32</v>
      </c>
      <c r="B5">
        <v>2</v>
      </c>
      <c r="C5">
        <v>0</v>
      </c>
      <c r="D5">
        <v>0</v>
      </c>
      <c r="E5">
        <v>5</v>
      </c>
      <c r="F5">
        <v>0</v>
      </c>
      <c r="G5">
        <v>0</v>
      </c>
      <c r="H5">
        <v>3</v>
      </c>
      <c r="I5">
        <v>5</v>
      </c>
      <c r="J5">
        <v>0</v>
      </c>
      <c r="K5">
        <v>0</v>
      </c>
      <c r="L5">
        <v>11</v>
      </c>
      <c r="M5">
        <v>0</v>
      </c>
      <c r="N5">
        <v>0</v>
      </c>
      <c r="O5">
        <v>3</v>
      </c>
      <c r="P5">
        <v>0</v>
      </c>
      <c r="Q5">
        <v>0</v>
      </c>
      <c r="R5">
        <v>0</v>
      </c>
      <c r="S5">
        <v>1</v>
      </c>
      <c r="T5">
        <v>1</v>
      </c>
      <c r="U5">
        <v>0</v>
      </c>
      <c r="V5">
        <v>0</v>
      </c>
      <c r="W5">
        <v>0</v>
      </c>
      <c r="X5">
        <v>0</v>
      </c>
      <c r="Y5">
        <v>1</v>
      </c>
      <c r="Z5">
        <v>32</v>
      </c>
    </row>
    <row r="6" spans="1:26" x14ac:dyDescent="0.25">
      <c r="A6" t="s">
        <v>33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2</v>
      </c>
    </row>
    <row r="7" spans="1:26" x14ac:dyDescent="0.25">
      <c r="A7" t="s">
        <v>34</v>
      </c>
      <c r="B7">
        <v>1</v>
      </c>
      <c r="C7">
        <v>0</v>
      </c>
      <c r="D7">
        <v>0</v>
      </c>
      <c r="E7">
        <v>0</v>
      </c>
      <c r="F7">
        <v>0</v>
      </c>
      <c r="G7">
        <v>12</v>
      </c>
      <c r="H7">
        <v>0</v>
      </c>
      <c r="I7">
        <v>1</v>
      </c>
      <c r="J7">
        <v>9</v>
      </c>
      <c r="K7">
        <v>2</v>
      </c>
      <c r="L7">
        <v>17</v>
      </c>
      <c r="M7">
        <v>0</v>
      </c>
      <c r="N7">
        <v>1</v>
      </c>
      <c r="O7">
        <v>0</v>
      </c>
      <c r="P7">
        <v>10</v>
      </c>
      <c r="Q7">
        <v>3</v>
      </c>
      <c r="R7">
        <v>0</v>
      </c>
      <c r="S7">
        <v>1</v>
      </c>
      <c r="T7">
        <v>0</v>
      </c>
      <c r="U7">
        <v>0</v>
      </c>
      <c r="V7">
        <v>3</v>
      </c>
      <c r="W7">
        <v>0</v>
      </c>
      <c r="X7">
        <v>0</v>
      </c>
      <c r="Y7">
        <v>0</v>
      </c>
      <c r="Z7">
        <v>60</v>
      </c>
    </row>
    <row r="8" spans="1:26" x14ac:dyDescent="0.25">
      <c r="A8" t="s">
        <v>35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33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7</v>
      </c>
      <c r="U8">
        <v>0</v>
      </c>
      <c r="V8">
        <v>0</v>
      </c>
      <c r="W8">
        <v>0</v>
      </c>
      <c r="X8">
        <v>0</v>
      </c>
      <c r="Y8">
        <v>0</v>
      </c>
      <c r="Z8">
        <v>40</v>
      </c>
    </row>
    <row r="9" spans="1:26" x14ac:dyDescent="0.25">
      <c r="A9" t="s">
        <v>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</row>
    <row r="10" spans="1:26" x14ac:dyDescent="0.25">
      <c r="A10" t="s">
        <v>37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2</v>
      </c>
    </row>
    <row r="11" spans="1:26" x14ac:dyDescent="0.25">
      <c r="A11" t="s">
        <v>38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5</v>
      </c>
      <c r="Y11">
        <v>0</v>
      </c>
      <c r="Z11">
        <v>6</v>
      </c>
    </row>
    <row r="12" spans="1:26" x14ac:dyDescent="0.25">
      <c r="A12" t="s">
        <v>39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</row>
    <row r="13" spans="1:26" x14ac:dyDescent="0.25">
      <c r="A13" t="s">
        <v>40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42</v>
      </c>
      <c r="L13">
        <v>0</v>
      </c>
      <c r="M13">
        <v>0</v>
      </c>
      <c r="N13">
        <v>0</v>
      </c>
      <c r="O13">
        <v>3</v>
      </c>
      <c r="P13">
        <v>1</v>
      </c>
      <c r="Q13">
        <v>0</v>
      </c>
      <c r="R13">
        <v>2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48</v>
      </c>
    </row>
    <row r="14" spans="1:26" x14ac:dyDescent="0.25">
      <c r="A14" t="s">
        <v>41</v>
      </c>
      <c r="B14">
        <v>4</v>
      </c>
      <c r="C14">
        <v>0</v>
      </c>
      <c r="D14">
        <v>2</v>
      </c>
      <c r="E14">
        <v>9</v>
      </c>
      <c r="F14">
        <v>0</v>
      </c>
      <c r="G14">
        <v>0</v>
      </c>
      <c r="H14">
        <v>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4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22</v>
      </c>
    </row>
    <row r="15" spans="1:26" x14ac:dyDescent="0.25">
      <c r="A15" t="s">
        <v>42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</row>
    <row r="16" spans="1:26" x14ac:dyDescent="0.25">
      <c r="A16" t="s">
        <v>43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</row>
    <row r="17" spans="1:26" x14ac:dyDescent="0.25">
      <c r="A17" t="s">
        <v>44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</row>
    <row r="18" spans="1:26" x14ac:dyDescent="0.25">
      <c r="A18" t="s">
        <v>45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</row>
    <row r="19" spans="1:26" x14ac:dyDescent="0.25">
      <c r="A19" t="s">
        <v>46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2</v>
      </c>
    </row>
    <row r="20" spans="1:26" x14ac:dyDescent="0.25">
      <c r="A20" t="s">
        <v>47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</row>
    <row r="21" spans="1:26" x14ac:dyDescent="0.25">
      <c r="A21" t="s">
        <v>48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</row>
    <row r="22" spans="1:26" x14ac:dyDescent="0.25">
      <c r="A22" t="s">
        <v>49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</row>
    <row r="23" spans="1:26" x14ac:dyDescent="0.25">
      <c r="A23" t="s">
        <v>50</v>
      </c>
      <c r="B23">
        <v>3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11</v>
      </c>
      <c r="M23">
        <v>0</v>
      </c>
      <c r="N23">
        <v>0</v>
      </c>
      <c r="O23">
        <v>0</v>
      </c>
      <c r="P23">
        <v>2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17</v>
      </c>
    </row>
    <row r="24" spans="1:26" x14ac:dyDescent="0.25">
      <c r="A24" t="s">
        <v>51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</row>
    <row r="25" spans="1:26" x14ac:dyDescent="0.25">
      <c r="A25" t="s">
        <v>52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</row>
    <row r="26" spans="1:26" x14ac:dyDescent="0.25">
      <c r="A26" t="s">
        <v>53</v>
      </c>
      <c r="B26">
        <v>2</v>
      </c>
      <c r="C26">
        <v>0</v>
      </c>
      <c r="D26">
        <v>0</v>
      </c>
      <c r="E26">
        <v>0</v>
      </c>
      <c r="F26">
        <v>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2</v>
      </c>
      <c r="U26">
        <v>0</v>
      </c>
      <c r="V26">
        <v>0</v>
      </c>
      <c r="W26">
        <v>0</v>
      </c>
      <c r="X26">
        <v>0</v>
      </c>
      <c r="Y26">
        <v>0</v>
      </c>
      <c r="Z26">
        <v>8</v>
      </c>
    </row>
    <row r="27" spans="1:26" x14ac:dyDescent="0.25">
      <c r="A27" t="s">
        <v>54</v>
      </c>
      <c r="B27">
        <v>5</v>
      </c>
      <c r="C27">
        <v>0</v>
      </c>
      <c r="D27">
        <v>6</v>
      </c>
      <c r="E27">
        <v>3</v>
      </c>
      <c r="F27">
        <v>0</v>
      </c>
      <c r="G27">
        <v>0</v>
      </c>
      <c r="H27">
        <v>2</v>
      </c>
      <c r="I27">
        <v>8</v>
      </c>
      <c r="J27">
        <v>3</v>
      </c>
      <c r="K27">
        <v>6</v>
      </c>
      <c r="L27">
        <v>23</v>
      </c>
      <c r="M27">
        <v>0</v>
      </c>
      <c r="N27">
        <v>0</v>
      </c>
      <c r="O27">
        <v>18</v>
      </c>
      <c r="P27">
        <v>5</v>
      </c>
      <c r="Q27">
        <v>1</v>
      </c>
      <c r="R27">
        <v>4</v>
      </c>
      <c r="S27">
        <v>1</v>
      </c>
      <c r="T27">
        <v>0</v>
      </c>
      <c r="U27">
        <v>0</v>
      </c>
      <c r="V27">
        <v>3</v>
      </c>
      <c r="W27">
        <v>5</v>
      </c>
      <c r="X27">
        <v>0</v>
      </c>
      <c r="Y27">
        <v>0</v>
      </c>
      <c r="Z27">
        <v>93</v>
      </c>
    </row>
    <row r="28" spans="1:26" x14ac:dyDescent="0.25">
      <c r="A28" t="s">
        <v>55</v>
      </c>
      <c r="B28">
        <v>2</v>
      </c>
      <c r="C28">
        <v>0</v>
      </c>
      <c r="D28">
        <v>6</v>
      </c>
      <c r="E28">
        <v>1</v>
      </c>
      <c r="F28">
        <v>0</v>
      </c>
      <c r="G28">
        <v>1</v>
      </c>
      <c r="H28">
        <v>0</v>
      </c>
      <c r="I28">
        <v>2</v>
      </c>
      <c r="J28">
        <v>1</v>
      </c>
      <c r="K28">
        <v>1</v>
      </c>
      <c r="L28">
        <v>3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2</v>
      </c>
      <c r="U28">
        <v>0</v>
      </c>
      <c r="V28">
        <v>0</v>
      </c>
      <c r="W28">
        <v>0</v>
      </c>
      <c r="X28">
        <v>0</v>
      </c>
      <c r="Y28">
        <v>0</v>
      </c>
      <c r="Z28">
        <v>20</v>
      </c>
    </row>
    <row r="29" spans="1:26" x14ac:dyDescent="0.25">
      <c r="A29" t="s">
        <v>56</v>
      </c>
      <c r="B29">
        <v>1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1</v>
      </c>
      <c r="L29">
        <v>10</v>
      </c>
      <c r="M29">
        <v>0</v>
      </c>
      <c r="N29">
        <v>0</v>
      </c>
      <c r="O29">
        <v>1</v>
      </c>
      <c r="P29">
        <v>0</v>
      </c>
      <c r="Q29">
        <v>0</v>
      </c>
      <c r="R29">
        <v>0</v>
      </c>
      <c r="S29">
        <v>4</v>
      </c>
      <c r="T29">
        <v>2</v>
      </c>
      <c r="U29">
        <v>0</v>
      </c>
      <c r="V29">
        <v>3</v>
      </c>
      <c r="W29">
        <v>0</v>
      </c>
      <c r="X29">
        <v>0</v>
      </c>
      <c r="Y29">
        <v>0</v>
      </c>
      <c r="Z29">
        <v>23</v>
      </c>
    </row>
    <row r="30" spans="1:26" x14ac:dyDescent="0.25">
      <c r="A30" t="s">
        <v>57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3</v>
      </c>
    </row>
    <row r="31" spans="1:26" x14ac:dyDescent="0.25">
      <c r="A31" t="s">
        <v>58</v>
      </c>
      <c r="B31">
        <v>9</v>
      </c>
      <c r="C31">
        <v>0</v>
      </c>
      <c r="D31">
        <v>7</v>
      </c>
      <c r="E31">
        <v>9</v>
      </c>
      <c r="F31">
        <v>4</v>
      </c>
      <c r="G31">
        <v>0</v>
      </c>
      <c r="H31">
        <v>1</v>
      </c>
      <c r="I31">
        <v>1</v>
      </c>
      <c r="J31">
        <v>6</v>
      </c>
      <c r="K31">
        <v>16</v>
      </c>
      <c r="L31">
        <v>29</v>
      </c>
      <c r="M31">
        <v>0</v>
      </c>
      <c r="N31">
        <v>0</v>
      </c>
      <c r="O31">
        <v>6</v>
      </c>
      <c r="P31">
        <v>5</v>
      </c>
      <c r="Q31">
        <v>2</v>
      </c>
      <c r="R31">
        <v>4</v>
      </c>
      <c r="S31">
        <v>4</v>
      </c>
      <c r="T31">
        <v>3</v>
      </c>
      <c r="U31">
        <v>0</v>
      </c>
      <c r="V31">
        <v>6</v>
      </c>
      <c r="W31">
        <v>2</v>
      </c>
      <c r="X31">
        <v>0</v>
      </c>
      <c r="Y31">
        <v>0</v>
      </c>
      <c r="Z31">
        <v>114</v>
      </c>
    </row>
    <row r="32" spans="1:26" x14ac:dyDescent="0.25">
      <c r="A32" t="s">
        <v>59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4</v>
      </c>
    </row>
    <row r="33" spans="1:26" x14ac:dyDescent="0.25">
      <c r="A33" t="s">
        <v>60</v>
      </c>
      <c r="B33">
        <v>1</v>
      </c>
      <c r="C33">
        <v>0</v>
      </c>
      <c r="D33">
        <v>1</v>
      </c>
      <c r="E33">
        <v>0</v>
      </c>
      <c r="F33">
        <v>1</v>
      </c>
      <c r="G33">
        <v>0</v>
      </c>
      <c r="H33">
        <v>0</v>
      </c>
      <c r="I33">
        <v>0</v>
      </c>
      <c r="J33">
        <v>2</v>
      </c>
      <c r="K33">
        <v>16</v>
      </c>
      <c r="L33">
        <v>16</v>
      </c>
      <c r="M33">
        <v>1</v>
      </c>
      <c r="N33">
        <v>0</v>
      </c>
      <c r="O33">
        <v>1</v>
      </c>
      <c r="P33">
        <v>0</v>
      </c>
      <c r="Q33">
        <v>7</v>
      </c>
      <c r="R33">
        <v>2</v>
      </c>
      <c r="S33">
        <v>1</v>
      </c>
      <c r="T33">
        <v>1</v>
      </c>
      <c r="U33">
        <v>0</v>
      </c>
      <c r="V33">
        <v>3</v>
      </c>
      <c r="W33">
        <v>2</v>
      </c>
      <c r="X33">
        <v>0</v>
      </c>
      <c r="Y33">
        <v>0</v>
      </c>
      <c r="Z33">
        <v>55</v>
      </c>
    </row>
    <row r="34" spans="1:26" x14ac:dyDescent="0.25">
      <c r="A34" t="s">
        <v>61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</row>
    <row r="35" spans="1:26" x14ac:dyDescent="0.25">
      <c r="A35" t="s">
        <v>62</v>
      </c>
      <c r="B35">
        <v>1</v>
      </c>
      <c r="C35">
        <v>0</v>
      </c>
      <c r="D35">
        <v>0</v>
      </c>
      <c r="E35">
        <v>0</v>
      </c>
      <c r="F35">
        <v>0</v>
      </c>
      <c r="G35">
        <v>4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7</v>
      </c>
    </row>
    <row r="36" spans="1:26" x14ac:dyDescent="0.25">
      <c r="A36" t="s">
        <v>63</v>
      </c>
      <c r="B36">
        <v>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</row>
    <row r="37" spans="1:26" x14ac:dyDescent="0.25">
      <c r="A37" t="s">
        <v>64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1</v>
      </c>
    </row>
    <row r="38" spans="1:26" x14ac:dyDescent="0.25">
      <c r="A38" t="s">
        <v>65</v>
      </c>
      <c r="B38">
        <v>0</v>
      </c>
      <c r="C38">
        <v>0</v>
      </c>
      <c r="D38">
        <v>0</v>
      </c>
      <c r="E38">
        <v>0</v>
      </c>
      <c r="F38">
        <v>0</v>
      </c>
      <c r="G38">
        <v>2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3</v>
      </c>
    </row>
    <row r="39" spans="1:26" x14ac:dyDescent="0.25">
      <c r="A39" t="s">
        <v>66</v>
      </c>
      <c r="B39">
        <v>0</v>
      </c>
      <c r="C39">
        <v>0</v>
      </c>
      <c r="D39">
        <v>0</v>
      </c>
      <c r="E39">
        <v>0</v>
      </c>
      <c r="F39">
        <v>0</v>
      </c>
      <c r="G39">
        <v>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4</v>
      </c>
    </row>
    <row r="40" spans="1:26" x14ac:dyDescent="0.25">
      <c r="A40" t="s">
        <v>67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</row>
    <row r="41" spans="1:26" x14ac:dyDescent="0.25">
      <c r="A41" t="s">
        <v>68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</row>
    <row r="42" spans="1:26" x14ac:dyDescent="0.25">
      <c r="A42" t="s">
        <v>69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1</v>
      </c>
    </row>
    <row r="43" spans="1:26" x14ac:dyDescent="0.25">
      <c r="A43" t="s">
        <v>70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1</v>
      </c>
    </row>
    <row r="44" spans="1:26" x14ac:dyDescent="0.25">
      <c r="A44" t="s">
        <v>71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1</v>
      </c>
    </row>
    <row r="45" spans="1:26" x14ac:dyDescent="0.25">
      <c r="A45" t="s">
        <v>72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</row>
    <row r="46" spans="1:26" x14ac:dyDescent="0.25">
      <c r="A46" t="s">
        <v>73</v>
      </c>
      <c r="B46">
        <v>2</v>
      </c>
      <c r="C46">
        <v>0</v>
      </c>
      <c r="D46">
        <v>0</v>
      </c>
      <c r="E46">
        <v>0</v>
      </c>
      <c r="F46">
        <v>2</v>
      </c>
      <c r="G46">
        <v>1</v>
      </c>
      <c r="H46">
        <v>0</v>
      </c>
      <c r="I46">
        <v>1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1</v>
      </c>
      <c r="Q46">
        <v>0</v>
      </c>
      <c r="R46">
        <v>0</v>
      </c>
      <c r="S46">
        <v>2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11</v>
      </c>
    </row>
    <row r="47" spans="1:26" x14ac:dyDescent="0.25">
      <c r="A47" t="s">
        <v>74</v>
      </c>
      <c r="B47">
        <v>0</v>
      </c>
      <c r="C47">
        <v>0</v>
      </c>
      <c r="D47">
        <v>0</v>
      </c>
      <c r="E47">
        <v>0</v>
      </c>
      <c r="F47">
        <v>1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15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18</v>
      </c>
    </row>
    <row r="48" spans="1:26" x14ac:dyDescent="0.25">
      <c r="A48" t="s">
        <v>75</v>
      </c>
      <c r="B48">
        <v>0</v>
      </c>
      <c r="C48">
        <v>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4</v>
      </c>
      <c r="N48">
        <v>0</v>
      </c>
      <c r="O48">
        <v>1</v>
      </c>
      <c r="P48">
        <v>0</v>
      </c>
      <c r="Q48">
        <v>0</v>
      </c>
      <c r="R48">
        <v>0</v>
      </c>
      <c r="S48">
        <v>8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18</v>
      </c>
    </row>
    <row r="49" spans="1:26" x14ac:dyDescent="0.25">
      <c r="A49" t="s">
        <v>76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6</v>
      </c>
      <c r="N49">
        <v>0</v>
      </c>
      <c r="O49">
        <v>2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9</v>
      </c>
    </row>
    <row r="50" spans="1:26" x14ac:dyDescent="0.25">
      <c r="A50" t="s">
        <v>77</v>
      </c>
      <c r="B50">
        <v>0</v>
      </c>
      <c r="C50">
        <v>0</v>
      </c>
      <c r="D50">
        <v>0</v>
      </c>
      <c r="E50">
        <v>0</v>
      </c>
      <c r="F50">
        <v>3</v>
      </c>
      <c r="G50">
        <v>0</v>
      </c>
      <c r="H50">
        <v>0</v>
      </c>
      <c r="I50">
        <v>1</v>
      </c>
      <c r="J50">
        <v>0</v>
      </c>
      <c r="K50">
        <v>0</v>
      </c>
      <c r="L50">
        <v>0</v>
      </c>
      <c r="M50">
        <v>2</v>
      </c>
      <c r="N50">
        <v>0</v>
      </c>
      <c r="O50">
        <v>2</v>
      </c>
      <c r="P50">
        <v>0</v>
      </c>
      <c r="Q50">
        <v>1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11</v>
      </c>
    </row>
    <row r="51" spans="1:26" x14ac:dyDescent="0.25">
      <c r="A51" t="s">
        <v>78</v>
      </c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2</v>
      </c>
    </row>
    <row r="52" spans="1:26" x14ac:dyDescent="0.25">
      <c r="A52" t="s">
        <v>79</v>
      </c>
      <c r="B52">
        <v>0</v>
      </c>
      <c r="C52">
        <v>0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</row>
    <row r="53" spans="1:26" x14ac:dyDescent="0.25">
      <c r="A53" t="s">
        <v>80</v>
      </c>
      <c r="B53">
        <v>0</v>
      </c>
      <c r="C53">
        <v>0</v>
      </c>
      <c r="D53">
        <v>0</v>
      </c>
      <c r="E53">
        <v>0</v>
      </c>
      <c r="F53">
        <v>1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4</v>
      </c>
      <c r="P53">
        <v>5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12</v>
      </c>
    </row>
    <row r="54" spans="1:26" x14ac:dyDescent="0.25">
      <c r="A54" t="s">
        <v>81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1</v>
      </c>
    </row>
    <row r="55" spans="1:26" x14ac:dyDescent="0.25">
      <c r="A55" t="s">
        <v>82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</row>
    <row r="56" spans="1:26" x14ac:dyDescent="0.25">
      <c r="A56" t="s">
        <v>83</v>
      </c>
      <c r="B56">
        <v>2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4</v>
      </c>
    </row>
    <row r="57" spans="1:26" x14ac:dyDescent="0.25">
      <c r="A57" t="s">
        <v>84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</row>
    <row r="58" spans="1:26" x14ac:dyDescent="0.25">
      <c r="A58" t="s">
        <v>85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2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3</v>
      </c>
    </row>
    <row r="59" spans="1:26" x14ac:dyDescent="0.25">
      <c r="A59" t="s">
        <v>86</v>
      </c>
      <c r="B59">
        <v>0</v>
      </c>
      <c r="C59">
        <v>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1</v>
      </c>
      <c r="X59">
        <v>0</v>
      </c>
      <c r="Y59">
        <v>0</v>
      </c>
      <c r="Z59">
        <v>4</v>
      </c>
    </row>
    <row r="60" spans="1:26" x14ac:dyDescent="0.25">
      <c r="A60" t="s">
        <v>87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</row>
    <row r="61" spans="1:26" x14ac:dyDescent="0.25">
      <c r="A61" t="s">
        <v>88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</row>
    <row r="62" spans="1:26" x14ac:dyDescent="0.25">
      <c r="A62" t="s">
        <v>89</v>
      </c>
      <c r="B62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3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4</v>
      </c>
    </row>
    <row r="63" spans="1:26" x14ac:dyDescent="0.25">
      <c r="A63" t="s">
        <v>90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2</v>
      </c>
    </row>
    <row r="64" spans="1:26" x14ac:dyDescent="0.25">
      <c r="A64" t="s">
        <v>91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8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2</v>
      </c>
      <c r="U64">
        <v>0</v>
      </c>
      <c r="V64">
        <v>0</v>
      </c>
      <c r="W64">
        <v>2</v>
      </c>
      <c r="X64">
        <v>0</v>
      </c>
      <c r="Y64">
        <v>0</v>
      </c>
      <c r="Z64">
        <v>15</v>
      </c>
    </row>
    <row r="65" spans="1:26" x14ac:dyDescent="0.25">
      <c r="A65" t="s">
        <v>92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</row>
    <row r="66" spans="1:26" x14ac:dyDescent="0.25">
      <c r="A66" t="s">
        <v>93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</row>
    <row r="67" spans="1:26" x14ac:dyDescent="0.25">
      <c r="A67" t="s">
        <v>94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2</v>
      </c>
      <c r="J67">
        <v>0</v>
      </c>
      <c r="K67">
        <v>2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7</v>
      </c>
    </row>
    <row r="68" spans="1:26" x14ac:dyDescent="0.25">
      <c r="A68" t="s">
        <v>95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</row>
    <row r="69" spans="1:26" x14ac:dyDescent="0.25">
      <c r="A69" t="s">
        <v>96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</v>
      </c>
      <c r="P69">
        <v>0</v>
      </c>
      <c r="Q69">
        <v>0</v>
      </c>
      <c r="R69">
        <v>0</v>
      </c>
      <c r="S69">
        <v>1</v>
      </c>
      <c r="T69">
        <v>2</v>
      </c>
      <c r="U69">
        <v>0</v>
      </c>
      <c r="V69">
        <v>1</v>
      </c>
      <c r="W69">
        <v>0</v>
      </c>
      <c r="X69">
        <v>0</v>
      </c>
      <c r="Y69">
        <v>0</v>
      </c>
      <c r="Z69">
        <v>6</v>
      </c>
    </row>
    <row r="70" spans="1:26" x14ac:dyDescent="0.25">
      <c r="A70" t="s">
        <v>97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</row>
    <row r="71" spans="1:26" x14ac:dyDescent="0.25">
      <c r="A71" t="s">
        <v>98</v>
      </c>
      <c r="B71">
        <v>0</v>
      </c>
      <c r="C71">
        <v>1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5</v>
      </c>
    </row>
    <row r="72" spans="1:26" x14ac:dyDescent="0.25">
      <c r="A72" t="s">
        <v>99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</row>
    <row r="73" spans="1:26" x14ac:dyDescent="0.25">
      <c r="A73" t="s">
        <v>100</v>
      </c>
      <c r="B73">
        <v>4</v>
      </c>
      <c r="C73">
        <v>0</v>
      </c>
      <c r="D73">
        <v>0</v>
      </c>
      <c r="E73">
        <v>11</v>
      </c>
      <c r="F73">
        <v>0</v>
      </c>
      <c r="G73">
        <v>0</v>
      </c>
      <c r="H73">
        <v>6</v>
      </c>
      <c r="I73">
        <v>13</v>
      </c>
      <c r="J73">
        <v>8</v>
      </c>
      <c r="K73">
        <v>0</v>
      </c>
      <c r="L73">
        <v>40</v>
      </c>
      <c r="M73">
        <v>11</v>
      </c>
      <c r="N73">
        <v>4</v>
      </c>
      <c r="O73">
        <v>0</v>
      </c>
      <c r="P73">
        <v>0</v>
      </c>
      <c r="Q73">
        <v>5</v>
      </c>
      <c r="R73">
        <v>0</v>
      </c>
      <c r="S73">
        <v>0</v>
      </c>
      <c r="T73">
        <v>1</v>
      </c>
      <c r="U73">
        <v>9</v>
      </c>
      <c r="V73">
        <v>7</v>
      </c>
      <c r="W73">
        <v>0</v>
      </c>
      <c r="X73">
        <v>0</v>
      </c>
      <c r="Y73">
        <v>0</v>
      </c>
      <c r="Z73">
        <v>119</v>
      </c>
    </row>
    <row r="74" spans="1:26" x14ac:dyDescent="0.25">
      <c r="A74" t="s">
        <v>101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2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4</v>
      </c>
    </row>
    <row r="75" spans="1:26" x14ac:dyDescent="0.25">
      <c r="A75" t="s">
        <v>102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</row>
    <row r="76" spans="1:26" x14ac:dyDescent="0.25">
      <c r="A76" t="s">
        <v>103</v>
      </c>
      <c r="B76">
        <v>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</row>
    <row r="77" spans="1:26" x14ac:dyDescent="0.25">
      <c r="A77" t="s">
        <v>104</v>
      </c>
      <c r="B77">
        <v>0</v>
      </c>
      <c r="C77">
        <v>0</v>
      </c>
      <c r="D77">
        <v>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5</v>
      </c>
      <c r="L77">
        <v>1</v>
      </c>
      <c r="M77">
        <v>0</v>
      </c>
      <c r="N77">
        <v>0</v>
      </c>
      <c r="O77">
        <v>4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2</v>
      </c>
      <c r="W77">
        <v>0</v>
      </c>
      <c r="X77">
        <v>0</v>
      </c>
      <c r="Y77">
        <v>0</v>
      </c>
      <c r="Z77">
        <v>15</v>
      </c>
    </row>
    <row r="78" spans="1:26" x14ac:dyDescent="0.25">
      <c r="A78" t="s">
        <v>105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20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3</v>
      </c>
      <c r="X78">
        <v>0</v>
      </c>
      <c r="Y78">
        <v>0</v>
      </c>
      <c r="Z78">
        <v>25</v>
      </c>
    </row>
    <row r="79" spans="1:26" x14ac:dyDescent="0.25">
      <c r="A79" t="s">
        <v>106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2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5</v>
      </c>
    </row>
    <row r="80" spans="1:26" x14ac:dyDescent="0.25">
      <c r="A80" t="s">
        <v>107</v>
      </c>
      <c r="B80">
        <v>0</v>
      </c>
      <c r="C80">
        <v>0</v>
      </c>
      <c r="D80">
        <v>4</v>
      </c>
      <c r="E80">
        <v>0</v>
      </c>
      <c r="F80">
        <v>0</v>
      </c>
      <c r="G80">
        <v>0</v>
      </c>
      <c r="H80">
        <v>0</v>
      </c>
      <c r="I80">
        <v>5</v>
      </c>
      <c r="J80">
        <v>0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8</v>
      </c>
      <c r="S80">
        <v>0</v>
      </c>
      <c r="T80">
        <v>2</v>
      </c>
      <c r="U80">
        <v>1</v>
      </c>
      <c r="V80">
        <v>0</v>
      </c>
      <c r="W80">
        <v>0</v>
      </c>
      <c r="X80">
        <v>0</v>
      </c>
      <c r="Y80">
        <v>0</v>
      </c>
      <c r="Z80">
        <v>22</v>
      </c>
    </row>
    <row r="81" spans="1:26" x14ac:dyDescent="0.25">
      <c r="A81" t="s">
        <v>108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3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5</v>
      </c>
    </row>
    <row r="82" spans="1:26" x14ac:dyDescent="0.25">
      <c r="A82" t="s">
        <v>109</v>
      </c>
      <c r="B82">
        <v>0</v>
      </c>
      <c r="C82">
        <v>0</v>
      </c>
      <c r="D82">
        <v>0</v>
      </c>
      <c r="E82">
        <v>0</v>
      </c>
      <c r="F82">
        <v>2</v>
      </c>
      <c r="G82">
        <v>0</v>
      </c>
      <c r="H82">
        <v>0</v>
      </c>
      <c r="I82">
        <v>0</v>
      </c>
      <c r="J82">
        <v>1</v>
      </c>
      <c r="K82">
        <v>1</v>
      </c>
      <c r="L82">
        <v>1</v>
      </c>
      <c r="M82">
        <v>0</v>
      </c>
      <c r="N82">
        <v>0</v>
      </c>
      <c r="O82">
        <v>0</v>
      </c>
      <c r="P82">
        <v>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8</v>
      </c>
    </row>
    <row r="83" spans="1:26" x14ac:dyDescent="0.25">
      <c r="A83" t="s">
        <v>110</v>
      </c>
      <c r="B83">
        <v>0</v>
      </c>
      <c r="C83">
        <v>0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2</v>
      </c>
    </row>
    <row r="84" spans="1:26" x14ac:dyDescent="0.25">
      <c r="A84" t="s">
        <v>111</v>
      </c>
      <c r="B84">
        <v>7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7</v>
      </c>
      <c r="K84">
        <v>14</v>
      </c>
      <c r="L84">
        <v>7</v>
      </c>
      <c r="M84">
        <v>0</v>
      </c>
      <c r="N84">
        <v>1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4</v>
      </c>
      <c r="V84">
        <v>1</v>
      </c>
      <c r="W84">
        <v>2</v>
      </c>
      <c r="X84">
        <v>0</v>
      </c>
      <c r="Y84">
        <v>0</v>
      </c>
      <c r="Z84">
        <v>45</v>
      </c>
    </row>
    <row r="85" spans="1:26" x14ac:dyDescent="0.25">
      <c r="A85" t="s">
        <v>112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</row>
    <row r="86" spans="1:26" x14ac:dyDescent="0.25">
      <c r="A86" t="s">
        <v>113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2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3</v>
      </c>
    </row>
    <row r="87" spans="1:26" x14ac:dyDescent="0.25">
      <c r="A87" t="s">
        <v>114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2</v>
      </c>
    </row>
    <row r="88" spans="1:26" x14ac:dyDescent="0.25">
      <c r="A88" t="s">
        <v>115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2</v>
      </c>
      <c r="L88">
        <v>4</v>
      </c>
      <c r="M88">
        <v>0</v>
      </c>
      <c r="N88">
        <v>0</v>
      </c>
      <c r="O88">
        <v>0</v>
      </c>
      <c r="P88">
        <v>0</v>
      </c>
      <c r="Q88">
        <v>1</v>
      </c>
      <c r="R88">
        <v>3</v>
      </c>
      <c r="S88">
        <v>0</v>
      </c>
      <c r="T88">
        <v>0</v>
      </c>
      <c r="U88">
        <v>0</v>
      </c>
      <c r="V88">
        <v>0</v>
      </c>
      <c r="W88">
        <v>2</v>
      </c>
      <c r="X88">
        <v>0</v>
      </c>
      <c r="Y88">
        <v>0</v>
      </c>
      <c r="Z88">
        <v>13</v>
      </c>
    </row>
    <row r="89" spans="1:26" x14ac:dyDescent="0.25">
      <c r="A89" t="s">
        <v>116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</row>
    <row r="90" spans="1:26" x14ac:dyDescent="0.25">
      <c r="A90" t="s">
        <v>117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3</v>
      </c>
    </row>
    <row r="91" spans="1:26" x14ac:dyDescent="0.25">
      <c r="A91" t="s">
        <v>118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</row>
    <row r="92" spans="1:26" x14ac:dyDescent="0.25">
      <c r="A92" t="s">
        <v>119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</v>
      </c>
      <c r="X92">
        <v>0</v>
      </c>
      <c r="Y92">
        <v>0</v>
      </c>
      <c r="Z92">
        <v>2</v>
      </c>
    </row>
    <row r="93" spans="1:26" x14ac:dyDescent="0.25">
      <c r="A93" t="s">
        <v>120</v>
      </c>
      <c r="B93">
        <v>0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0</v>
      </c>
      <c r="Z93">
        <v>4</v>
      </c>
    </row>
    <row r="94" spans="1:26" x14ac:dyDescent="0.25">
      <c r="A94" t="s">
        <v>121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3</v>
      </c>
      <c r="R94">
        <v>0</v>
      </c>
      <c r="S94">
        <v>7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11</v>
      </c>
    </row>
    <row r="95" spans="1:26" x14ac:dyDescent="0.25">
      <c r="A95" t="s">
        <v>122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2</v>
      </c>
      <c r="X95">
        <v>0</v>
      </c>
      <c r="Y95">
        <v>0</v>
      </c>
      <c r="Z95">
        <v>2</v>
      </c>
    </row>
    <row r="96" spans="1:26" x14ac:dyDescent="0.25">
      <c r="A96" t="s">
        <v>123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2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3</v>
      </c>
    </row>
    <row r="97" spans="1:26" x14ac:dyDescent="0.25">
      <c r="A97" t="s">
        <v>124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</v>
      </c>
    </row>
    <row r="98" spans="1:26" x14ac:dyDescent="0.25">
      <c r="A98" t="s">
        <v>125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</row>
    <row r="99" spans="1:26" x14ac:dyDescent="0.25">
      <c r="A99" t="s">
        <v>126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4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4</v>
      </c>
    </row>
    <row r="100" spans="1:26" x14ac:dyDescent="0.25">
      <c r="A100" t="s">
        <v>127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</row>
    <row r="101" spans="1:26" x14ac:dyDescent="0.25">
      <c r="A101" t="s">
        <v>128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</row>
    <row r="102" spans="1:26" x14ac:dyDescent="0.25">
      <c r="A102" t="s">
        <v>129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2</v>
      </c>
      <c r="L102">
        <v>0</v>
      </c>
      <c r="M102">
        <v>0</v>
      </c>
      <c r="N102">
        <v>4</v>
      </c>
      <c r="O102">
        <v>3</v>
      </c>
      <c r="P102">
        <v>0</v>
      </c>
      <c r="Q102">
        <v>0</v>
      </c>
      <c r="R102">
        <v>0</v>
      </c>
      <c r="S102">
        <v>3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13</v>
      </c>
    </row>
    <row r="103" spans="1:26" x14ac:dyDescent="0.25">
      <c r="A103" t="s">
        <v>130</v>
      </c>
      <c r="B103">
        <v>14</v>
      </c>
      <c r="C103">
        <v>0</v>
      </c>
      <c r="D103">
        <v>6</v>
      </c>
      <c r="E103">
        <v>69</v>
      </c>
      <c r="F103">
        <v>2</v>
      </c>
      <c r="G103">
        <v>0</v>
      </c>
      <c r="H103">
        <v>1</v>
      </c>
      <c r="I103">
        <v>0</v>
      </c>
      <c r="J103">
        <v>19</v>
      </c>
      <c r="K103">
        <v>287</v>
      </c>
      <c r="L103">
        <v>132</v>
      </c>
      <c r="M103">
        <v>1</v>
      </c>
      <c r="N103">
        <v>1</v>
      </c>
      <c r="O103">
        <v>4</v>
      </c>
      <c r="P103">
        <v>0</v>
      </c>
      <c r="Q103">
        <v>2</v>
      </c>
      <c r="R103">
        <v>4</v>
      </c>
      <c r="S103">
        <v>4</v>
      </c>
      <c r="T103">
        <v>0</v>
      </c>
      <c r="U103">
        <v>2</v>
      </c>
      <c r="V103">
        <v>2</v>
      </c>
      <c r="W103">
        <v>1</v>
      </c>
      <c r="X103">
        <v>0</v>
      </c>
      <c r="Y103">
        <v>0</v>
      </c>
      <c r="Z103">
        <v>551</v>
      </c>
    </row>
    <row r="104" spans="1:26" x14ac:dyDescent="0.25">
      <c r="A104" t="s">
        <v>131</v>
      </c>
      <c r="B104">
        <v>0</v>
      </c>
      <c r="C104">
        <v>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3</v>
      </c>
      <c r="P104">
        <v>0</v>
      </c>
      <c r="Q104">
        <v>0</v>
      </c>
      <c r="R104">
        <v>0</v>
      </c>
      <c r="S104">
        <v>4</v>
      </c>
      <c r="T104">
        <v>6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14</v>
      </c>
    </row>
    <row r="105" spans="1:26" x14ac:dyDescent="0.25">
      <c r="A105" t="s">
        <v>132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</row>
    <row r="106" spans="1:26" x14ac:dyDescent="0.25">
      <c r="A106" t="s">
        <v>133</v>
      </c>
      <c r="B106">
        <v>0</v>
      </c>
      <c r="C106">
        <v>0</v>
      </c>
      <c r="D106">
        <v>0</v>
      </c>
      <c r="E106">
        <v>5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42</v>
      </c>
      <c r="L106">
        <v>0</v>
      </c>
      <c r="M106">
        <v>1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6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55</v>
      </c>
    </row>
    <row r="107" spans="1:26" x14ac:dyDescent="0.25">
      <c r="A107" t="s">
        <v>134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</row>
    <row r="108" spans="1:26" x14ac:dyDescent="0.25">
      <c r="A108" t="s">
        <v>135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1</v>
      </c>
    </row>
    <row r="109" spans="1:26" x14ac:dyDescent="0.25">
      <c r="A109" t="s">
        <v>27</v>
      </c>
      <c r="B109">
        <v>65</v>
      </c>
      <c r="C109">
        <v>10</v>
      </c>
      <c r="D109">
        <v>36</v>
      </c>
      <c r="E109">
        <v>113</v>
      </c>
      <c r="F109">
        <v>23</v>
      </c>
      <c r="G109">
        <v>40</v>
      </c>
      <c r="H109">
        <v>20</v>
      </c>
      <c r="I109">
        <v>65</v>
      </c>
      <c r="J109">
        <v>59</v>
      </c>
      <c r="K109">
        <v>523</v>
      </c>
      <c r="L109">
        <v>353</v>
      </c>
      <c r="M109">
        <v>26</v>
      </c>
      <c r="N109">
        <v>12</v>
      </c>
      <c r="O109">
        <v>95</v>
      </c>
      <c r="P109">
        <v>34</v>
      </c>
      <c r="Q109">
        <v>38</v>
      </c>
      <c r="R109">
        <v>40</v>
      </c>
      <c r="S109">
        <v>62</v>
      </c>
      <c r="T109">
        <v>49</v>
      </c>
      <c r="U109">
        <v>17</v>
      </c>
      <c r="V109">
        <v>34</v>
      </c>
      <c r="W109">
        <v>32</v>
      </c>
      <c r="X109">
        <v>5</v>
      </c>
      <c r="Y109">
        <v>6</v>
      </c>
      <c r="Z109">
        <v>1757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B06A-5D9B-42EE-AB11-288F34E28D89}">
  <dimension ref="A1:Z109"/>
  <sheetViews>
    <sheetView topLeftCell="A82" workbookViewId="0">
      <selection activeCell="Z109" sqref="Z109"/>
    </sheetView>
  </sheetViews>
  <sheetFormatPr defaultRowHeight="15" x14ac:dyDescent="0.25"/>
  <cols>
    <col min="26" max="26" width="15.85546875" style="1" bestFit="1" customWidth="1"/>
  </cols>
  <sheetData>
    <row r="1" spans="1:26" x14ac:dyDescent="0.25">
      <c r="A1" t="s">
        <v>28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s="1" t="s">
        <v>27</v>
      </c>
    </row>
    <row r="2" spans="1:26" x14ac:dyDescent="0.25">
      <c r="A2" t="s">
        <v>29</v>
      </c>
      <c r="B2">
        <v>0</v>
      </c>
      <c r="C2">
        <v>0</v>
      </c>
      <c r="D2">
        <v>0</v>
      </c>
      <c r="E2">
        <v>0</v>
      </c>
      <c r="F2">
        <v>0</v>
      </c>
      <c r="G2">
        <v>5708.96</v>
      </c>
      <c r="H2">
        <v>0</v>
      </c>
      <c r="I2">
        <v>8135.28</v>
      </c>
      <c r="J2">
        <v>0</v>
      </c>
      <c r="K2">
        <v>29258.48</v>
      </c>
      <c r="L2">
        <v>0</v>
      </c>
      <c r="M2">
        <v>0</v>
      </c>
      <c r="N2">
        <v>0</v>
      </c>
      <c r="O2">
        <v>3701.92</v>
      </c>
      <c r="P2">
        <v>0</v>
      </c>
      <c r="Q2">
        <v>0</v>
      </c>
      <c r="R2">
        <v>876.74</v>
      </c>
      <c r="S2">
        <v>4379.99</v>
      </c>
      <c r="T2">
        <v>2148.86</v>
      </c>
      <c r="U2">
        <v>0</v>
      </c>
      <c r="V2">
        <v>0</v>
      </c>
      <c r="W2">
        <v>0</v>
      </c>
      <c r="X2">
        <v>0</v>
      </c>
      <c r="Y2">
        <v>3894.34</v>
      </c>
      <c r="Z2" s="1">
        <v>58104.57</v>
      </c>
    </row>
    <row r="3" spans="1:26" x14ac:dyDescent="0.25">
      <c r="A3" t="s">
        <v>30</v>
      </c>
      <c r="B3">
        <v>870.32</v>
      </c>
      <c r="C3">
        <v>0</v>
      </c>
      <c r="D3">
        <v>0</v>
      </c>
      <c r="E3">
        <v>0</v>
      </c>
      <c r="F3">
        <v>143.72</v>
      </c>
      <c r="G3">
        <v>0</v>
      </c>
      <c r="H3">
        <v>0</v>
      </c>
      <c r="I3">
        <v>336.22</v>
      </c>
      <c r="J3">
        <v>0</v>
      </c>
      <c r="K3">
        <v>0</v>
      </c>
      <c r="L3">
        <v>1004.18</v>
      </c>
      <c r="M3">
        <v>0</v>
      </c>
      <c r="N3">
        <v>0</v>
      </c>
      <c r="O3">
        <v>0</v>
      </c>
      <c r="P3">
        <v>143.72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 s="1">
        <v>2498.16</v>
      </c>
    </row>
    <row r="4" spans="1:26" x14ac:dyDescent="0.25">
      <c r="A4" t="s">
        <v>31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1000.9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 s="1">
        <v>1000.9</v>
      </c>
    </row>
    <row r="5" spans="1:26" x14ac:dyDescent="0.25">
      <c r="A5" t="s">
        <v>32</v>
      </c>
      <c r="B5">
        <v>1897.32</v>
      </c>
      <c r="C5">
        <v>0</v>
      </c>
      <c r="D5">
        <v>0</v>
      </c>
      <c r="E5">
        <v>1979</v>
      </c>
      <c r="F5">
        <v>0</v>
      </c>
      <c r="G5">
        <v>0</v>
      </c>
      <c r="H5">
        <v>1071</v>
      </c>
      <c r="I5">
        <v>1752.22</v>
      </c>
      <c r="J5">
        <v>0</v>
      </c>
      <c r="K5">
        <v>0</v>
      </c>
      <c r="L5">
        <v>5666.21</v>
      </c>
      <c r="M5">
        <v>0</v>
      </c>
      <c r="N5">
        <v>0</v>
      </c>
      <c r="O5">
        <v>548.47</v>
      </c>
      <c r="P5">
        <v>0</v>
      </c>
      <c r="Q5">
        <v>0</v>
      </c>
      <c r="R5">
        <v>0</v>
      </c>
      <c r="S5">
        <v>438.18</v>
      </c>
      <c r="T5">
        <v>479.34</v>
      </c>
      <c r="U5">
        <v>0</v>
      </c>
      <c r="V5">
        <v>0</v>
      </c>
      <c r="W5">
        <v>0</v>
      </c>
      <c r="X5">
        <v>0</v>
      </c>
      <c r="Y5">
        <v>357</v>
      </c>
      <c r="Z5" s="1">
        <v>14188.74</v>
      </c>
    </row>
    <row r="6" spans="1:26" x14ac:dyDescent="0.25">
      <c r="A6" t="s">
        <v>33</v>
      </c>
      <c r="B6">
        <v>0</v>
      </c>
      <c r="C6">
        <v>0</v>
      </c>
      <c r="D6">
        <v>0</v>
      </c>
      <c r="E6">
        <v>0</v>
      </c>
      <c r="F6">
        <v>0</v>
      </c>
      <c r="G6">
        <v>382.18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1573.5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s="1">
        <v>1955.68</v>
      </c>
    </row>
    <row r="7" spans="1:26" x14ac:dyDescent="0.25">
      <c r="A7" t="s">
        <v>34</v>
      </c>
      <c r="B7">
        <v>2085.7199999999998</v>
      </c>
      <c r="C7">
        <v>0</v>
      </c>
      <c r="D7">
        <v>0</v>
      </c>
      <c r="E7">
        <v>0</v>
      </c>
      <c r="F7">
        <v>0</v>
      </c>
      <c r="G7">
        <v>16685.759999999998</v>
      </c>
      <c r="H7">
        <v>0</v>
      </c>
      <c r="I7">
        <v>1390.48</v>
      </c>
      <c r="J7">
        <v>12514.32</v>
      </c>
      <c r="K7">
        <v>2780.96</v>
      </c>
      <c r="L7">
        <v>23638.16</v>
      </c>
      <c r="M7">
        <v>0</v>
      </c>
      <c r="N7">
        <v>1390.48</v>
      </c>
      <c r="O7">
        <v>0</v>
      </c>
      <c r="P7">
        <v>3476.2</v>
      </c>
      <c r="Q7">
        <v>4778.76</v>
      </c>
      <c r="R7">
        <v>0</v>
      </c>
      <c r="S7">
        <v>1394.48</v>
      </c>
      <c r="T7">
        <v>0</v>
      </c>
      <c r="U7">
        <v>0</v>
      </c>
      <c r="V7">
        <v>1042.8599999999999</v>
      </c>
      <c r="W7">
        <v>0</v>
      </c>
      <c r="X7">
        <v>0</v>
      </c>
      <c r="Y7">
        <v>0</v>
      </c>
      <c r="Z7" s="1">
        <v>71178.179999999993</v>
      </c>
    </row>
    <row r="8" spans="1:26" x14ac:dyDescent="0.25">
      <c r="A8" t="s">
        <v>35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250209.7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10613.26</v>
      </c>
      <c r="U8">
        <v>0</v>
      </c>
      <c r="V8">
        <v>0</v>
      </c>
      <c r="W8">
        <v>0</v>
      </c>
      <c r="X8">
        <v>0</v>
      </c>
      <c r="Y8">
        <v>0</v>
      </c>
      <c r="Z8" s="1">
        <v>260822.96</v>
      </c>
    </row>
    <row r="9" spans="1:26" x14ac:dyDescent="0.25">
      <c r="A9" t="s">
        <v>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968.92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s="1">
        <v>968.92</v>
      </c>
    </row>
    <row r="10" spans="1:26" x14ac:dyDescent="0.25">
      <c r="A10" t="s">
        <v>37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455.26</v>
      </c>
      <c r="P10">
        <v>0</v>
      </c>
      <c r="Q10">
        <v>0</v>
      </c>
      <c r="R10">
        <v>0</v>
      </c>
      <c r="S10">
        <v>0</v>
      </c>
      <c r="T10">
        <v>1365.2</v>
      </c>
      <c r="U10">
        <v>0</v>
      </c>
      <c r="V10">
        <v>0</v>
      </c>
      <c r="W10">
        <v>0</v>
      </c>
      <c r="X10">
        <v>0</v>
      </c>
      <c r="Y10">
        <v>0</v>
      </c>
      <c r="Z10" s="1">
        <v>1820.46</v>
      </c>
    </row>
    <row r="11" spans="1:26" x14ac:dyDescent="0.25">
      <c r="A11" t="s">
        <v>38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4783.3999999999996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23509.200000000001</v>
      </c>
      <c r="Y11">
        <v>0</v>
      </c>
      <c r="Z11" s="1">
        <v>28292.6</v>
      </c>
    </row>
    <row r="12" spans="1:26" x14ac:dyDescent="0.25">
      <c r="A12" t="s">
        <v>39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2459.1999999999998</v>
      </c>
      <c r="U12">
        <v>0</v>
      </c>
      <c r="V12">
        <v>0</v>
      </c>
      <c r="W12">
        <v>0</v>
      </c>
      <c r="X12">
        <v>0</v>
      </c>
      <c r="Y12">
        <v>0</v>
      </c>
      <c r="Z12" s="1">
        <v>2459.1999999999998</v>
      </c>
    </row>
    <row r="13" spans="1:26" x14ac:dyDescent="0.25">
      <c r="A13" t="s">
        <v>40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142400.16</v>
      </c>
      <c r="L13">
        <v>0</v>
      </c>
      <c r="M13">
        <v>0</v>
      </c>
      <c r="N13">
        <v>0</v>
      </c>
      <c r="O13">
        <v>2597.64</v>
      </c>
      <c r="P13">
        <v>839.83</v>
      </c>
      <c r="Q13">
        <v>0</v>
      </c>
      <c r="R13">
        <v>6667.84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 s="1">
        <v>152505.47</v>
      </c>
    </row>
    <row r="14" spans="1:26" x14ac:dyDescent="0.25">
      <c r="A14" t="s">
        <v>41</v>
      </c>
      <c r="B14">
        <v>11083.04</v>
      </c>
      <c r="C14">
        <v>0</v>
      </c>
      <c r="D14">
        <v>5537.52</v>
      </c>
      <c r="E14">
        <v>25791.48</v>
      </c>
      <c r="F14">
        <v>0</v>
      </c>
      <c r="G14">
        <v>0</v>
      </c>
      <c r="H14">
        <v>5537.52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724.59</v>
      </c>
      <c r="P14">
        <v>0</v>
      </c>
      <c r="Q14">
        <v>0</v>
      </c>
      <c r="R14">
        <v>11075.04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1">
        <v>59749.19</v>
      </c>
    </row>
    <row r="15" spans="1:26" x14ac:dyDescent="0.25">
      <c r="A15" t="s">
        <v>42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2212.56</v>
      </c>
      <c r="U15">
        <v>0</v>
      </c>
      <c r="V15">
        <v>0</v>
      </c>
      <c r="W15">
        <v>0</v>
      </c>
      <c r="X15">
        <v>0</v>
      </c>
      <c r="Y15">
        <v>0</v>
      </c>
      <c r="Z15" s="1">
        <v>2212.56</v>
      </c>
    </row>
    <row r="16" spans="1:26" x14ac:dyDescent="0.25">
      <c r="A16" t="s">
        <v>43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10539.58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1">
        <v>10539.58</v>
      </c>
    </row>
    <row r="17" spans="1:26" x14ac:dyDescent="0.25">
      <c r="A17" t="s">
        <v>44</v>
      </c>
      <c r="B17">
        <v>0</v>
      </c>
      <c r="C17">
        <v>1383.52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1463.02</v>
      </c>
      <c r="U17">
        <v>0</v>
      </c>
      <c r="V17">
        <v>0</v>
      </c>
      <c r="W17">
        <v>0</v>
      </c>
      <c r="X17">
        <v>0</v>
      </c>
      <c r="Y17">
        <v>0</v>
      </c>
      <c r="Z17" s="1">
        <v>2846.54</v>
      </c>
    </row>
    <row r="18" spans="1:26" x14ac:dyDescent="0.25">
      <c r="A18" t="s">
        <v>45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1619.62</v>
      </c>
      <c r="U18">
        <v>0</v>
      </c>
      <c r="V18">
        <v>0</v>
      </c>
      <c r="W18">
        <v>0</v>
      </c>
      <c r="X18">
        <v>0</v>
      </c>
      <c r="Y18">
        <v>0</v>
      </c>
      <c r="Z18" s="1">
        <v>1619.62</v>
      </c>
    </row>
    <row r="19" spans="1:26" x14ac:dyDescent="0.25">
      <c r="A19" t="s">
        <v>46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7110.16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 s="1">
        <v>7110.16</v>
      </c>
    </row>
    <row r="20" spans="1:26" x14ac:dyDescent="0.25">
      <c r="A20" t="s">
        <v>47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789.21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 s="1">
        <v>789.21</v>
      </c>
    </row>
    <row r="21" spans="1:26" x14ac:dyDescent="0.25">
      <c r="A21" t="s">
        <v>48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1958.27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 s="1">
        <v>1958.27</v>
      </c>
    </row>
    <row r="22" spans="1:26" x14ac:dyDescent="0.25">
      <c r="A22" t="s">
        <v>49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1099.7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 s="1">
        <v>1099.7</v>
      </c>
    </row>
    <row r="23" spans="1:26" x14ac:dyDescent="0.25">
      <c r="A23" t="s">
        <v>50</v>
      </c>
      <c r="B23">
        <v>3799.28</v>
      </c>
      <c r="C23">
        <v>672.66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10962.6</v>
      </c>
      <c r="M23">
        <v>0</v>
      </c>
      <c r="N23">
        <v>0</v>
      </c>
      <c r="O23">
        <v>0</v>
      </c>
      <c r="P23">
        <v>631.88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s="1">
        <v>16066.42</v>
      </c>
    </row>
    <row r="24" spans="1:26" x14ac:dyDescent="0.25">
      <c r="A24" t="s">
        <v>51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757.38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 s="1">
        <v>757.38</v>
      </c>
    </row>
    <row r="25" spans="1:26" x14ac:dyDescent="0.25">
      <c r="A25" t="s">
        <v>52</v>
      </c>
      <c r="B25">
        <v>0</v>
      </c>
      <c r="C25">
        <v>356.48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 s="1">
        <v>356.48</v>
      </c>
    </row>
    <row r="26" spans="1:26" x14ac:dyDescent="0.25">
      <c r="A26" t="s">
        <v>53</v>
      </c>
      <c r="B26">
        <v>5978.04</v>
      </c>
      <c r="C26">
        <v>0</v>
      </c>
      <c r="D26">
        <v>0</v>
      </c>
      <c r="E26">
        <v>0</v>
      </c>
      <c r="F26">
        <v>4139.7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4085.97</v>
      </c>
      <c r="U26">
        <v>0</v>
      </c>
      <c r="V26">
        <v>0</v>
      </c>
      <c r="W26">
        <v>0</v>
      </c>
      <c r="X26">
        <v>0</v>
      </c>
      <c r="Y26">
        <v>0</v>
      </c>
      <c r="Z26" s="1">
        <v>14203.71</v>
      </c>
    </row>
    <row r="27" spans="1:26" x14ac:dyDescent="0.25">
      <c r="A27" t="s">
        <v>54</v>
      </c>
      <c r="B27">
        <v>14894.75</v>
      </c>
      <c r="C27">
        <v>0</v>
      </c>
      <c r="D27">
        <v>12154.08</v>
      </c>
      <c r="E27">
        <v>6367.92</v>
      </c>
      <c r="F27">
        <v>0</v>
      </c>
      <c r="G27">
        <v>0</v>
      </c>
      <c r="H27">
        <v>4051.36</v>
      </c>
      <c r="I27">
        <v>16221.44</v>
      </c>
      <c r="J27">
        <v>6117.82</v>
      </c>
      <c r="K27">
        <v>12534.22</v>
      </c>
      <c r="L27">
        <v>72780.75</v>
      </c>
      <c r="M27">
        <v>0</v>
      </c>
      <c r="N27">
        <v>0</v>
      </c>
      <c r="O27">
        <v>20183.52</v>
      </c>
      <c r="P27">
        <v>4962.25</v>
      </c>
      <c r="Q27">
        <v>1984.9</v>
      </c>
      <c r="R27">
        <v>8248.4</v>
      </c>
      <c r="S27">
        <v>2051.08</v>
      </c>
      <c r="T27">
        <v>0</v>
      </c>
      <c r="U27">
        <v>0</v>
      </c>
      <c r="V27">
        <v>3829.28</v>
      </c>
      <c r="W27">
        <v>5345.17</v>
      </c>
      <c r="X27">
        <v>0</v>
      </c>
      <c r="Y27">
        <v>0</v>
      </c>
      <c r="Z27" s="1">
        <v>191726.94</v>
      </c>
    </row>
    <row r="28" spans="1:26" x14ac:dyDescent="0.25">
      <c r="A28" t="s">
        <v>55</v>
      </c>
      <c r="B28">
        <v>4810.38</v>
      </c>
      <c r="C28">
        <v>0</v>
      </c>
      <c r="D28">
        <v>9824.76</v>
      </c>
      <c r="E28">
        <v>1700.42</v>
      </c>
      <c r="F28">
        <v>0</v>
      </c>
      <c r="G28">
        <v>1705.46</v>
      </c>
      <c r="H28">
        <v>0</v>
      </c>
      <c r="I28">
        <v>3206.92</v>
      </c>
      <c r="J28">
        <v>1603.46</v>
      </c>
      <c r="K28">
        <v>1660.02</v>
      </c>
      <c r="L28">
        <v>7715.25</v>
      </c>
      <c r="M28">
        <v>0</v>
      </c>
      <c r="N28">
        <v>0</v>
      </c>
      <c r="O28">
        <v>866.53</v>
      </c>
      <c r="P28">
        <v>0</v>
      </c>
      <c r="Q28">
        <v>0</v>
      </c>
      <c r="R28">
        <v>0</v>
      </c>
      <c r="S28">
        <v>0</v>
      </c>
      <c r="T28">
        <v>3321.62</v>
      </c>
      <c r="U28">
        <v>0</v>
      </c>
      <c r="V28">
        <v>0</v>
      </c>
      <c r="W28">
        <v>0</v>
      </c>
      <c r="X28">
        <v>0</v>
      </c>
      <c r="Y28">
        <v>0</v>
      </c>
      <c r="Z28" s="1">
        <v>36414.82</v>
      </c>
    </row>
    <row r="29" spans="1:26" x14ac:dyDescent="0.25">
      <c r="A29" t="s">
        <v>56</v>
      </c>
      <c r="B29">
        <v>1627.76</v>
      </c>
      <c r="C29">
        <v>0</v>
      </c>
      <c r="D29">
        <v>0</v>
      </c>
      <c r="E29">
        <v>0</v>
      </c>
      <c r="F29">
        <v>0</v>
      </c>
      <c r="G29">
        <v>1087.8399999999999</v>
      </c>
      <c r="H29">
        <v>0</v>
      </c>
      <c r="I29">
        <v>0</v>
      </c>
      <c r="J29">
        <v>0</v>
      </c>
      <c r="K29">
        <v>1229.8399999999999</v>
      </c>
      <c r="L29">
        <v>18020</v>
      </c>
      <c r="M29">
        <v>0</v>
      </c>
      <c r="N29">
        <v>0</v>
      </c>
      <c r="O29">
        <v>1214.2</v>
      </c>
      <c r="P29">
        <v>0</v>
      </c>
      <c r="Q29">
        <v>0</v>
      </c>
      <c r="R29">
        <v>0</v>
      </c>
      <c r="S29">
        <v>5545.61</v>
      </c>
      <c r="T29">
        <v>2485.48</v>
      </c>
      <c r="U29">
        <v>0</v>
      </c>
      <c r="V29">
        <v>2038.81</v>
      </c>
      <c r="W29">
        <v>0</v>
      </c>
      <c r="X29">
        <v>0</v>
      </c>
      <c r="Y29">
        <v>0</v>
      </c>
      <c r="Z29" s="1">
        <v>33249.54</v>
      </c>
    </row>
    <row r="30" spans="1:26" x14ac:dyDescent="0.25">
      <c r="A30" t="s">
        <v>57</v>
      </c>
      <c r="B30">
        <v>0</v>
      </c>
      <c r="C30">
        <v>0</v>
      </c>
      <c r="D30">
        <v>0</v>
      </c>
      <c r="E30">
        <v>1521.08</v>
      </c>
      <c r="F30">
        <v>0</v>
      </c>
      <c r="G30">
        <v>0</v>
      </c>
      <c r="H30">
        <v>0</v>
      </c>
      <c r="I30">
        <v>0</v>
      </c>
      <c r="J30">
        <v>0</v>
      </c>
      <c r="K30">
        <v>1378.68</v>
      </c>
      <c r="L30">
        <v>1996.74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 s="1">
        <v>4896.5</v>
      </c>
    </row>
    <row r="31" spans="1:26" x14ac:dyDescent="0.25">
      <c r="A31" t="s">
        <v>58</v>
      </c>
      <c r="B31">
        <v>18041.189999999999</v>
      </c>
      <c r="C31">
        <v>0</v>
      </c>
      <c r="D31">
        <v>9645.58</v>
      </c>
      <c r="E31">
        <v>14639.54</v>
      </c>
      <c r="F31">
        <v>2975.88</v>
      </c>
      <c r="G31">
        <v>0</v>
      </c>
      <c r="H31">
        <v>1275.94</v>
      </c>
      <c r="I31">
        <v>1283.94</v>
      </c>
      <c r="J31">
        <v>8267.64</v>
      </c>
      <c r="K31">
        <v>22952</v>
      </c>
      <c r="L31">
        <v>62160.43</v>
      </c>
      <c r="M31">
        <v>0</v>
      </c>
      <c r="N31">
        <v>0</v>
      </c>
      <c r="O31">
        <v>4986.22</v>
      </c>
      <c r="P31">
        <v>3597.85</v>
      </c>
      <c r="Q31">
        <v>2653.88</v>
      </c>
      <c r="R31">
        <v>5882.06</v>
      </c>
      <c r="S31">
        <v>5542.11</v>
      </c>
      <c r="T31">
        <v>3843.82</v>
      </c>
      <c r="U31">
        <v>0</v>
      </c>
      <c r="V31">
        <v>4452.5200000000004</v>
      </c>
      <c r="W31">
        <v>1448.51</v>
      </c>
      <c r="X31">
        <v>0</v>
      </c>
      <c r="Y31">
        <v>0</v>
      </c>
      <c r="Z31" s="1">
        <v>173649.11</v>
      </c>
    </row>
    <row r="32" spans="1:26" x14ac:dyDescent="0.25">
      <c r="A32" t="s">
        <v>59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5302.88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s="1">
        <v>5302.88</v>
      </c>
    </row>
    <row r="33" spans="1:26" x14ac:dyDescent="0.25">
      <c r="A33" t="s">
        <v>60</v>
      </c>
      <c r="B33">
        <v>1406.97</v>
      </c>
      <c r="C33">
        <v>0</v>
      </c>
      <c r="D33">
        <v>869.98</v>
      </c>
      <c r="E33">
        <v>0</v>
      </c>
      <c r="F33">
        <v>442.99</v>
      </c>
      <c r="G33">
        <v>0</v>
      </c>
      <c r="H33">
        <v>0</v>
      </c>
      <c r="I33">
        <v>0</v>
      </c>
      <c r="J33">
        <v>1739.96</v>
      </c>
      <c r="K33">
        <v>14225.68</v>
      </c>
      <c r="L33">
        <v>22639.52</v>
      </c>
      <c r="M33">
        <v>910.38</v>
      </c>
      <c r="N33">
        <v>0</v>
      </c>
      <c r="O33">
        <v>601.79</v>
      </c>
      <c r="P33">
        <v>0</v>
      </c>
      <c r="Q33">
        <v>6395.86</v>
      </c>
      <c r="R33">
        <v>1781.36</v>
      </c>
      <c r="S33">
        <v>979.98</v>
      </c>
      <c r="T33">
        <v>997.38</v>
      </c>
      <c r="U33">
        <v>0</v>
      </c>
      <c r="V33">
        <v>1386.12</v>
      </c>
      <c r="W33">
        <v>971.98</v>
      </c>
      <c r="X33">
        <v>0</v>
      </c>
      <c r="Y33">
        <v>0</v>
      </c>
      <c r="Z33" s="1">
        <v>55349.95</v>
      </c>
    </row>
    <row r="34" spans="1:26" x14ac:dyDescent="0.25">
      <c r="A34" t="s">
        <v>61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764.38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s="1">
        <v>764.38</v>
      </c>
    </row>
    <row r="35" spans="1:26" x14ac:dyDescent="0.25">
      <c r="A35" t="s">
        <v>62</v>
      </c>
      <c r="B35">
        <v>2117.5500000000002</v>
      </c>
      <c r="C35">
        <v>0</v>
      </c>
      <c r="D35">
        <v>0</v>
      </c>
      <c r="E35">
        <v>0</v>
      </c>
      <c r="F35">
        <v>0</v>
      </c>
      <c r="G35">
        <v>7368.96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3679.96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s="1">
        <v>13166.47</v>
      </c>
    </row>
    <row r="36" spans="1:26" x14ac:dyDescent="0.25">
      <c r="A36" t="s">
        <v>63</v>
      </c>
      <c r="B36">
        <v>1510.36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 s="1">
        <v>1510.36</v>
      </c>
    </row>
    <row r="37" spans="1:26" x14ac:dyDescent="0.25">
      <c r="A37" t="s">
        <v>64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414.18</v>
      </c>
      <c r="X37">
        <v>0</v>
      </c>
      <c r="Y37">
        <v>0</v>
      </c>
      <c r="Z37" s="1">
        <v>414.18</v>
      </c>
    </row>
    <row r="38" spans="1:26" x14ac:dyDescent="0.25">
      <c r="A38" t="s">
        <v>65</v>
      </c>
      <c r="B38">
        <v>0</v>
      </c>
      <c r="C38">
        <v>0</v>
      </c>
      <c r="D38">
        <v>0</v>
      </c>
      <c r="E38">
        <v>0</v>
      </c>
      <c r="F38">
        <v>0</v>
      </c>
      <c r="G38">
        <v>3206.8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1763.35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 s="1">
        <v>4970.1499999999996</v>
      </c>
    </row>
    <row r="39" spans="1:26" x14ac:dyDescent="0.25">
      <c r="A39" t="s">
        <v>66</v>
      </c>
      <c r="B39">
        <v>0</v>
      </c>
      <c r="C39">
        <v>0</v>
      </c>
      <c r="D39">
        <v>0</v>
      </c>
      <c r="E39">
        <v>0</v>
      </c>
      <c r="F39">
        <v>0</v>
      </c>
      <c r="G39">
        <v>6995.41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s="1">
        <v>6995.41</v>
      </c>
    </row>
    <row r="40" spans="1:26" x14ac:dyDescent="0.25">
      <c r="A40" t="s">
        <v>67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3537.95</v>
      </c>
      <c r="U40">
        <v>0</v>
      </c>
      <c r="V40">
        <v>0</v>
      </c>
      <c r="W40">
        <v>0</v>
      </c>
      <c r="X40">
        <v>0</v>
      </c>
      <c r="Y40">
        <v>0</v>
      </c>
      <c r="Z40" s="1">
        <v>3537.95</v>
      </c>
    </row>
    <row r="41" spans="1:26" x14ac:dyDescent="0.25">
      <c r="A41" t="s">
        <v>68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1346.4</v>
      </c>
      <c r="U41">
        <v>0</v>
      </c>
      <c r="V41">
        <v>0</v>
      </c>
      <c r="W41">
        <v>0</v>
      </c>
      <c r="X41">
        <v>0</v>
      </c>
      <c r="Y41">
        <v>0</v>
      </c>
      <c r="Z41" s="1">
        <v>1346.4</v>
      </c>
    </row>
    <row r="42" spans="1:26" x14ac:dyDescent="0.25">
      <c r="A42" t="s">
        <v>69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368.17</v>
      </c>
      <c r="X42">
        <v>0</v>
      </c>
      <c r="Y42">
        <v>0</v>
      </c>
      <c r="Z42" s="1">
        <v>368.17</v>
      </c>
    </row>
    <row r="43" spans="1:26" x14ac:dyDescent="0.25">
      <c r="A43" t="s">
        <v>70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891.8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s="1">
        <v>891.8</v>
      </c>
    </row>
    <row r="44" spans="1:26" x14ac:dyDescent="0.25">
      <c r="A44" t="s">
        <v>71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1099.24</v>
      </c>
      <c r="U44">
        <v>0</v>
      </c>
      <c r="V44">
        <v>0</v>
      </c>
      <c r="W44">
        <v>0</v>
      </c>
      <c r="X44">
        <v>0</v>
      </c>
      <c r="Y44">
        <v>0</v>
      </c>
      <c r="Z44" s="1">
        <v>1099.24</v>
      </c>
    </row>
    <row r="45" spans="1:26" x14ac:dyDescent="0.25">
      <c r="A45" t="s">
        <v>72</v>
      </c>
      <c r="B45">
        <v>0</v>
      </c>
      <c r="C45">
        <v>0</v>
      </c>
      <c r="D45">
        <v>0</v>
      </c>
      <c r="E45">
        <v>0</v>
      </c>
      <c r="F45">
        <v>0</v>
      </c>
      <c r="G45">
        <v>1317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1">
        <v>1317</v>
      </c>
    </row>
    <row r="46" spans="1:26" x14ac:dyDescent="0.25">
      <c r="A46" t="s">
        <v>73</v>
      </c>
      <c r="B46">
        <v>2020.78</v>
      </c>
      <c r="C46">
        <v>0</v>
      </c>
      <c r="D46">
        <v>0</v>
      </c>
      <c r="E46">
        <v>0</v>
      </c>
      <c r="F46">
        <v>182.98</v>
      </c>
      <c r="G46">
        <v>365.96</v>
      </c>
      <c r="H46">
        <v>0</v>
      </c>
      <c r="I46">
        <v>365.96</v>
      </c>
      <c r="J46">
        <v>0</v>
      </c>
      <c r="K46">
        <v>0</v>
      </c>
      <c r="L46">
        <v>498.23</v>
      </c>
      <c r="M46">
        <v>0</v>
      </c>
      <c r="N46">
        <v>0</v>
      </c>
      <c r="O46">
        <v>0</v>
      </c>
      <c r="P46">
        <v>91.49</v>
      </c>
      <c r="Q46">
        <v>0</v>
      </c>
      <c r="R46">
        <v>0</v>
      </c>
      <c r="S46">
        <v>784.7</v>
      </c>
      <c r="T46">
        <v>0</v>
      </c>
      <c r="U46">
        <v>0</v>
      </c>
      <c r="V46">
        <v>0</v>
      </c>
      <c r="W46">
        <v>132.27000000000001</v>
      </c>
      <c r="X46">
        <v>0</v>
      </c>
      <c r="Y46">
        <v>0</v>
      </c>
      <c r="Z46" s="1">
        <v>4442.37</v>
      </c>
    </row>
    <row r="47" spans="1:26" x14ac:dyDescent="0.25">
      <c r="A47" t="s">
        <v>74</v>
      </c>
      <c r="B47">
        <v>0</v>
      </c>
      <c r="C47">
        <v>0</v>
      </c>
      <c r="D47">
        <v>0</v>
      </c>
      <c r="E47">
        <v>0</v>
      </c>
      <c r="F47">
        <v>368.03</v>
      </c>
      <c r="G47">
        <v>1512.9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6171.27</v>
      </c>
      <c r="P47">
        <v>0</v>
      </c>
      <c r="Q47">
        <v>0</v>
      </c>
      <c r="R47">
        <v>0</v>
      </c>
      <c r="S47">
        <v>1476.12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 s="1">
        <v>9528.32</v>
      </c>
    </row>
    <row r="48" spans="1:26" x14ac:dyDescent="0.25">
      <c r="A48" t="s">
        <v>75</v>
      </c>
      <c r="B48">
        <v>0</v>
      </c>
      <c r="C48">
        <v>3639.84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758.3</v>
      </c>
      <c r="M48">
        <v>2572.16</v>
      </c>
      <c r="N48">
        <v>0</v>
      </c>
      <c r="O48">
        <v>184.06</v>
      </c>
      <c r="P48">
        <v>0</v>
      </c>
      <c r="Q48">
        <v>0</v>
      </c>
      <c r="R48">
        <v>0</v>
      </c>
      <c r="S48">
        <v>4937.5200000000004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 s="1">
        <v>12091.88</v>
      </c>
    </row>
    <row r="49" spans="1:26" x14ac:dyDescent="0.25">
      <c r="A49" t="s">
        <v>76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3874.88</v>
      </c>
      <c r="N49">
        <v>0</v>
      </c>
      <c r="O49">
        <v>416.54</v>
      </c>
      <c r="P49">
        <v>0</v>
      </c>
      <c r="Q49">
        <v>0</v>
      </c>
      <c r="R49">
        <v>606.67999999999995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 s="1">
        <v>4898.1000000000004</v>
      </c>
    </row>
    <row r="50" spans="1:26" x14ac:dyDescent="0.25">
      <c r="A50" t="s">
        <v>77</v>
      </c>
      <c r="B50">
        <v>0</v>
      </c>
      <c r="C50">
        <v>0</v>
      </c>
      <c r="D50">
        <v>0</v>
      </c>
      <c r="E50">
        <v>0</v>
      </c>
      <c r="F50">
        <v>675.48</v>
      </c>
      <c r="G50">
        <v>0</v>
      </c>
      <c r="H50">
        <v>0</v>
      </c>
      <c r="I50">
        <v>900.64</v>
      </c>
      <c r="J50">
        <v>0</v>
      </c>
      <c r="K50">
        <v>0</v>
      </c>
      <c r="L50">
        <v>0</v>
      </c>
      <c r="M50">
        <v>1874.08</v>
      </c>
      <c r="N50">
        <v>0</v>
      </c>
      <c r="O50">
        <v>515.12</v>
      </c>
      <c r="P50">
        <v>0</v>
      </c>
      <c r="Q50">
        <v>900.64</v>
      </c>
      <c r="R50">
        <v>900.64</v>
      </c>
      <c r="S50">
        <v>933.04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s="1">
        <v>6699.64</v>
      </c>
    </row>
    <row r="51" spans="1:26" x14ac:dyDescent="0.25">
      <c r="A51" t="s">
        <v>78</v>
      </c>
      <c r="B51">
        <v>0</v>
      </c>
      <c r="C51">
        <v>0</v>
      </c>
      <c r="D51">
        <v>0</v>
      </c>
      <c r="E51">
        <v>0</v>
      </c>
      <c r="F51">
        <v>0</v>
      </c>
      <c r="G51">
        <v>917.6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294.2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s="1">
        <v>1211.8</v>
      </c>
    </row>
    <row r="52" spans="1:26" x14ac:dyDescent="0.25">
      <c r="A52" t="s">
        <v>79</v>
      </c>
      <c r="B52">
        <v>0</v>
      </c>
      <c r="C52">
        <v>0</v>
      </c>
      <c r="D52">
        <v>0</v>
      </c>
      <c r="E52">
        <v>0</v>
      </c>
      <c r="F52">
        <v>0</v>
      </c>
      <c r="G52">
        <v>208.94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s="1">
        <v>208.94</v>
      </c>
    </row>
    <row r="53" spans="1:26" x14ac:dyDescent="0.25">
      <c r="A53" t="s">
        <v>80</v>
      </c>
      <c r="B53">
        <v>0</v>
      </c>
      <c r="C53">
        <v>0</v>
      </c>
      <c r="D53">
        <v>0</v>
      </c>
      <c r="E53">
        <v>0</v>
      </c>
      <c r="F53">
        <v>680.2</v>
      </c>
      <c r="G53">
        <v>2040.6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2955.6</v>
      </c>
      <c r="P53">
        <v>3401</v>
      </c>
      <c r="Q53">
        <v>0</v>
      </c>
      <c r="R53">
        <v>0</v>
      </c>
      <c r="S53">
        <v>2081.38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 s="1">
        <v>11158.78</v>
      </c>
    </row>
    <row r="54" spans="1:26" x14ac:dyDescent="0.25">
      <c r="A54" t="s">
        <v>81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281.41000000000003</v>
      </c>
      <c r="W54">
        <v>0</v>
      </c>
      <c r="X54">
        <v>0</v>
      </c>
      <c r="Y54">
        <v>0</v>
      </c>
      <c r="Z54" s="1">
        <v>281.41000000000003</v>
      </c>
    </row>
    <row r="55" spans="1:26" x14ac:dyDescent="0.25">
      <c r="A55" t="s">
        <v>82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729.8</v>
      </c>
      <c r="U55">
        <v>0</v>
      </c>
      <c r="V55">
        <v>0</v>
      </c>
      <c r="W55">
        <v>0</v>
      </c>
      <c r="X55">
        <v>0</v>
      </c>
      <c r="Y55">
        <v>0</v>
      </c>
      <c r="Z55" s="1">
        <v>729.8</v>
      </c>
    </row>
    <row r="56" spans="1:26" x14ac:dyDescent="0.25">
      <c r="A56" t="s">
        <v>83</v>
      </c>
      <c r="B56">
        <v>4397.76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1099.44</v>
      </c>
      <c r="J56">
        <v>0</v>
      </c>
      <c r="K56">
        <v>0</v>
      </c>
      <c r="L56">
        <v>0</v>
      </c>
      <c r="M56">
        <v>0</v>
      </c>
      <c r="N56">
        <v>0</v>
      </c>
      <c r="O56">
        <v>549.72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 s="1">
        <v>6046.92</v>
      </c>
    </row>
    <row r="57" spans="1:26" x14ac:dyDescent="0.25">
      <c r="A57" t="s">
        <v>84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1208.58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s="1">
        <v>1208.58</v>
      </c>
    </row>
    <row r="58" spans="1:26" x14ac:dyDescent="0.25">
      <c r="A58" t="s">
        <v>85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1234.72</v>
      </c>
      <c r="L58">
        <v>844.04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s="1">
        <v>2078.7600000000002</v>
      </c>
    </row>
    <row r="59" spans="1:26" x14ac:dyDescent="0.25">
      <c r="A59" t="s">
        <v>86</v>
      </c>
      <c r="B59">
        <v>0</v>
      </c>
      <c r="C59">
        <v>3439.48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859.87</v>
      </c>
      <c r="P59">
        <v>0</v>
      </c>
      <c r="Q59">
        <v>0</v>
      </c>
      <c r="R59">
        <v>0</v>
      </c>
      <c r="S59">
        <v>0</v>
      </c>
      <c r="T59">
        <v>1719.74</v>
      </c>
      <c r="U59">
        <v>0</v>
      </c>
      <c r="V59">
        <v>0</v>
      </c>
      <c r="W59">
        <v>1719.73</v>
      </c>
      <c r="X59">
        <v>0</v>
      </c>
      <c r="Y59">
        <v>0</v>
      </c>
      <c r="Z59" s="1">
        <v>7738.82</v>
      </c>
    </row>
    <row r="60" spans="1:26" x14ac:dyDescent="0.25">
      <c r="A60" t="s">
        <v>87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2140.62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s="1">
        <v>2140.62</v>
      </c>
    </row>
    <row r="61" spans="1:26" x14ac:dyDescent="0.25">
      <c r="A61" t="s">
        <v>88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761.08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s="1">
        <v>761.08</v>
      </c>
    </row>
    <row r="62" spans="1:26" x14ac:dyDescent="0.25">
      <c r="A62" t="s">
        <v>89</v>
      </c>
      <c r="B62">
        <v>1544.8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2349.1999999999998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s="1">
        <v>3894</v>
      </c>
    </row>
    <row r="63" spans="1:26" x14ac:dyDescent="0.25">
      <c r="A63" t="s">
        <v>90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2374.14</v>
      </c>
      <c r="I63">
        <v>2194.14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 s="1">
        <v>4568.28</v>
      </c>
    </row>
    <row r="64" spans="1:26" x14ac:dyDescent="0.25">
      <c r="A64" t="s">
        <v>91</v>
      </c>
      <c r="B64">
        <v>3204.6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756.15</v>
      </c>
      <c r="J64">
        <v>0</v>
      </c>
      <c r="K64">
        <v>13538.4</v>
      </c>
      <c r="L64">
        <v>2456.4499999999998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3404.66</v>
      </c>
      <c r="U64">
        <v>0</v>
      </c>
      <c r="V64">
        <v>0</v>
      </c>
      <c r="W64">
        <v>1872.3</v>
      </c>
      <c r="X64">
        <v>0</v>
      </c>
      <c r="Y64">
        <v>0</v>
      </c>
      <c r="Z64" s="1">
        <v>25232.560000000001</v>
      </c>
    </row>
    <row r="65" spans="1:26" x14ac:dyDescent="0.25">
      <c r="A65" t="s">
        <v>92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501.95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 s="1">
        <v>501.95</v>
      </c>
    </row>
    <row r="66" spans="1:26" x14ac:dyDescent="0.25">
      <c r="A66" t="s">
        <v>93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4257.72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 s="1">
        <v>4257.72</v>
      </c>
    </row>
    <row r="67" spans="1:26" x14ac:dyDescent="0.25">
      <c r="A67" t="s">
        <v>94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3463.1</v>
      </c>
      <c r="I67">
        <v>9910.2000000000007</v>
      </c>
      <c r="J67">
        <v>0</v>
      </c>
      <c r="K67">
        <v>7007.32</v>
      </c>
      <c r="L67">
        <v>0</v>
      </c>
      <c r="M67">
        <v>0</v>
      </c>
      <c r="N67">
        <v>0</v>
      </c>
      <c r="O67">
        <v>981.54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948.92</v>
      </c>
      <c r="X67">
        <v>0</v>
      </c>
      <c r="Y67">
        <v>0</v>
      </c>
      <c r="Z67" s="1">
        <v>22311.08</v>
      </c>
    </row>
    <row r="68" spans="1:26" x14ac:dyDescent="0.25">
      <c r="A68" t="s">
        <v>95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486.8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 s="1">
        <v>486.8</v>
      </c>
    </row>
    <row r="69" spans="1:26" x14ac:dyDescent="0.25">
      <c r="A69" t="s">
        <v>96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736.14</v>
      </c>
      <c r="P69">
        <v>0</v>
      </c>
      <c r="Q69">
        <v>0</v>
      </c>
      <c r="R69">
        <v>0</v>
      </c>
      <c r="S69">
        <v>728.14</v>
      </c>
      <c r="T69">
        <v>1456.28</v>
      </c>
      <c r="U69">
        <v>0</v>
      </c>
      <c r="V69">
        <v>360.07</v>
      </c>
      <c r="W69">
        <v>0</v>
      </c>
      <c r="X69">
        <v>0</v>
      </c>
      <c r="Y69">
        <v>0</v>
      </c>
      <c r="Z69" s="1">
        <v>3280.63</v>
      </c>
    </row>
    <row r="70" spans="1:26" x14ac:dyDescent="0.25">
      <c r="A70" t="s">
        <v>97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749.04</v>
      </c>
      <c r="U70">
        <v>0</v>
      </c>
      <c r="V70">
        <v>0</v>
      </c>
      <c r="W70">
        <v>0</v>
      </c>
      <c r="X70">
        <v>0</v>
      </c>
      <c r="Y70">
        <v>0</v>
      </c>
      <c r="Z70" s="1">
        <v>749.04</v>
      </c>
    </row>
    <row r="71" spans="1:26" x14ac:dyDescent="0.25">
      <c r="A71" t="s">
        <v>98</v>
      </c>
      <c r="B71">
        <v>0</v>
      </c>
      <c r="C71">
        <v>534.64</v>
      </c>
      <c r="D71">
        <v>0</v>
      </c>
      <c r="E71">
        <v>0</v>
      </c>
      <c r="F71">
        <v>264.97000000000003</v>
      </c>
      <c r="G71">
        <v>0</v>
      </c>
      <c r="H71">
        <v>0</v>
      </c>
      <c r="I71">
        <v>0</v>
      </c>
      <c r="J71">
        <v>0</v>
      </c>
      <c r="K71">
        <v>513.94000000000005</v>
      </c>
      <c r="L71">
        <v>0</v>
      </c>
      <c r="M71">
        <v>0</v>
      </c>
      <c r="N71">
        <v>0</v>
      </c>
      <c r="O71">
        <v>403.33</v>
      </c>
      <c r="P71">
        <v>0</v>
      </c>
      <c r="Q71">
        <v>513.94000000000005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 s="1">
        <v>2230.8200000000002</v>
      </c>
    </row>
    <row r="72" spans="1:26" x14ac:dyDescent="0.25">
      <c r="A72" t="s">
        <v>99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515.12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s="1">
        <v>515.12</v>
      </c>
    </row>
    <row r="73" spans="1:26" x14ac:dyDescent="0.25">
      <c r="A73" t="s">
        <v>100</v>
      </c>
      <c r="B73">
        <v>7357.92</v>
      </c>
      <c r="C73">
        <v>0</v>
      </c>
      <c r="D73">
        <v>0</v>
      </c>
      <c r="E73">
        <v>11460.58</v>
      </c>
      <c r="F73">
        <v>0</v>
      </c>
      <c r="G73">
        <v>0</v>
      </c>
      <c r="H73">
        <v>5755.8</v>
      </c>
      <c r="I73">
        <v>12470.9</v>
      </c>
      <c r="J73">
        <v>7021.92</v>
      </c>
      <c r="K73">
        <v>0</v>
      </c>
      <c r="L73">
        <v>58148.42</v>
      </c>
      <c r="M73">
        <v>10623.24</v>
      </c>
      <c r="N73">
        <v>3510.96</v>
      </c>
      <c r="O73">
        <v>0</v>
      </c>
      <c r="P73">
        <v>0</v>
      </c>
      <c r="Q73">
        <v>4388.7</v>
      </c>
      <c r="R73">
        <v>0</v>
      </c>
      <c r="S73">
        <v>0</v>
      </c>
      <c r="T73">
        <v>961.74</v>
      </c>
      <c r="U73">
        <v>7899.66</v>
      </c>
      <c r="V73">
        <v>3072.09</v>
      </c>
      <c r="W73">
        <v>0</v>
      </c>
      <c r="X73">
        <v>0</v>
      </c>
      <c r="Y73">
        <v>0</v>
      </c>
      <c r="Z73" s="1">
        <v>132671.93</v>
      </c>
    </row>
    <row r="74" spans="1:26" x14ac:dyDescent="0.25">
      <c r="A74" t="s">
        <v>101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1532.62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1499.84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1">
        <v>3032.46</v>
      </c>
    </row>
    <row r="75" spans="1:26" x14ac:dyDescent="0.25">
      <c r="A75" t="s">
        <v>102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753.92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 s="1">
        <v>753.92</v>
      </c>
    </row>
    <row r="76" spans="1:26" x14ac:dyDescent="0.25">
      <c r="A76" t="s">
        <v>103</v>
      </c>
      <c r="B76">
        <v>2028.08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 s="1">
        <v>2028.08</v>
      </c>
    </row>
    <row r="77" spans="1:26" x14ac:dyDescent="0.25">
      <c r="A77" t="s">
        <v>104</v>
      </c>
      <c r="B77">
        <v>0</v>
      </c>
      <c r="C77">
        <v>0</v>
      </c>
      <c r="D77">
        <v>2784.3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6963.75</v>
      </c>
      <c r="L77">
        <v>2267.08</v>
      </c>
      <c r="M77">
        <v>0</v>
      </c>
      <c r="N77">
        <v>0</v>
      </c>
      <c r="O77">
        <v>2262.88</v>
      </c>
      <c r="P77">
        <v>443.66</v>
      </c>
      <c r="Q77">
        <v>0</v>
      </c>
      <c r="R77">
        <v>0</v>
      </c>
      <c r="S77">
        <v>0</v>
      </c>
      <c r="T77">
        <v>0</v>
      </c>
      <c r="U77">
        <v>0</v>
      </c>
      <c r="V77">
        <v>1132</v>
      </c>
      <c r="W77">
        <v>0</v>
      </c>
      <c r="X77">
        <v>0</v>
      </c>
      <c r="Y77">
        <v>0</v>
      </c>
      <c r="Z77" s="1">
        <v>15853.67</v>
      </c>
    </row>
    <row r="78" spans="1:26" x14ac:dyDescent="0.25">
      <c r="A78" t="s">
        <v>105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7390.06</v>
      </c>
      <c r="L78">
        <v>543.04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334.84</v>
      </c>
      <c r="V78">
        <v>0</v>
      </c>
      <c r="W78">
        <v>624.6</v>
      </c>
      <c r="X78">
        <v>0</v>
      </c>
      <c r="Y78">
        <v>0</v>
      </c>
      <c r="Z78" s="1">
        <v>8892.5400000000009</v>
      </c>
    </row>
    <row r="79" spans="1:26" x14ac:dyDescent="0.25">
      <c r="A79" t="s">
        <v>106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4147.66</v>
      </c>
      <c r="L79">
        <v>3440.27</v>
      </c>
      <c r="M79">
        <v>0</v>
      </c>
      <c r="N79">
        <v>0</v>
      </c>
      <c r="O79">
        <v>0</v>
      </c>
      <c r="P79">
        <v>0</v>
      </c>
      <c r="Q79">
        <v>0</v>
      </c>
      <c r="R79">
        <v>2066.0500000000002</v>
      </c>
      <c r="S79">
        <v>0</v>
      </c>
      <c r="T79">
        <v>0</v>
      </c>
      <c r="U79">
        <v>0</v>
      </c>
      <c r="V79">
        <v>821.95</v>
      </c>
      <c r="W79">
        <v>0</v>
      </c>
      <c r="X79">
        <v>0</v>
      </c>
      <c r="Y79">
        <v>0</v>
      </c>
      <c r="Z79" s="1">
        <v>10475.93</v>
      </c>
    </row>
    <row r="80" spans="1:26" x14ac:dyDescent="0.25">
      <c r="A80" t="s">
        <v>107</v>
      </c>
      <c r="B80">
        <v>0</v>
      </c>
      <c r="C80">
        <v>0</v>
      </c>
      <c r="D80">
        <v>13896.16</v>
      </c>
      <c r="E80">
        <v>0</v>
      </c>
      <c r="F80">
        <v>0</v>
      </c>
      <c r="G80">
        <v>0</v>
      </c>
      <c r="H80">
        <v>0</v>
      </c>
      <c r="I80">
        <v>17467.759999999998</v>
      </c>
      <c r="J80">
        <v>0</v>
      </c>
      <c r="K80">
        <v>3571.38</v>
      </c>
      <c r="L80">
        <v>5664.32</v>
      </c>
      <c r="M80">
        <v>0</v>
      </c>
      <c r="N80">
        <v>0</v>
      </c>
      <c r="O80">
        <v>0</v>
      </c>
      <c r="P80">
        <v>0</v>
      </c>
      <c r="Q80">
        <v>0</v>
      </c>
      <c r="R80">
        <v>28200.12</v>
      </c>
      <c r="S80">
        <v>0</v>
      </c>
      <c r="T80">
        <v>6989.38</v>
      </c>
      <c r="U80">
        <v>3310.92</v>
      </c>
      <c r="V80">
        <v>0</v>
      </c>
      <c r="W80">
        <v>0</v>
      </c>
      <c r="X80">
        <v>0</v>
      </c>
      <c r="Y80">
        <v>0</v>
      </c>
      <c r="Z80" s="1">
        <v>79100.039999999994</v>
      </c>
    </row>
    <row r="81" spans="1:26" x14ac:dyDescent="0.25">
      <c r="A81" t="s">
        <v>108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928.29</v>
      </c>
      <c r="P81">
        <v>0</v>
      </c>
      <c r="Q81">
        <v>4773.1400000000003</v>
      </c>
      <c r="R81">
        <v>0</v>
      </c>
      <c r="S81">
        <v>0</v>
      </c>
      <c r="T81">
        <v>0</v>
      </c>
      <c r="U81">
        <v>0</v>
      </c>
      <c r="V81">
        <v>0</v>
      </c>
      <c r="W81">
        <v>879.27</v>
      </c>
      <c r="X81">
        <v>0</v>
      </c>
      <c r="Y81">
        <v>0</v>
      </c>
      <c r="Z81" s="1">
        <v>6580.7</v>
      </c>
    </row>
    <row r="82" spans="1:26" x14ac:dyDescent="0.25">
      <c r="A82" t="s">
        <v>109</v>
      </c>
      <c r="B82">
        <v>0</v>
      </c>
      <c r="C82">
        <v>0</v>
      </c>
      <c r="D82">
        <v>0</v>
      </c>
      <c r="E82">
        <v>0</v>
      </c>
      <c r="F82">
        <v>1831.86</v>
      </c>
      <c r="G82">
        <v>0</v>
      </c>
      <c r="H82">
        <v>0</v>
      </c>
      <c r="I82">
        <v>0</v>
      </c>
      <c r="J82">
        <v>2886.91</v>
      </c>
      <c r="K82">
        <v>2821.13</v>
      </c>
      <c r="L82">
        <v>4685.7700000000004</v>
      </c>
      <c r="M82">
        <v>0</v>
      </c>
      <c r="N82">
        <v>0</v>
      </c>
      <c r="O82">
        <v>0</v>
      </c>
      <c r="P82">
        <v>1815.86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998.83</v>
      </c>
      <c r="X82">
        <v>0</v>
      </c>
      <c r="Y82">
        <v>0</v>
      </c>
      <c r="Z82" s="1">
        <v>15040.36</v>
      </c>
    </row>
    <row r="83" spans="1:26" x14ac:dyDescent="0.25">
      <c r="A83" t="s">
        <v>110</v>
      </c>
      <c r="B83">
        <v>0</v>
      </c>
      <c r="C83">
        <v>0</v>
      </c>
      <c r="D83">
        <v>1468.2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 s="1">
        <v>1468.2</v>
      </c>
    </row>
    <row r="84" spans="1:26" x14ac:dyDescent="0.25">
      <c r="A84" t="s">
        <v>111</v>
      </c>
      <c r="B84">
        <v>10195.08</v>
      </c>
      <c r="C84">
        <v>0</v>
      </c>
      <c r="D84">
        <v>0</v>
      </c>
      <c r="E84">
        <v>0</v>
      </c>
      <c r="F84">
        <v>0</v>
      </c>
      <c r="G84">
        <v>0</v>
      </c>
      <c r="H84">
        <v>1052.52</v>
      </c>
      <c r="I84">
        <v>0</v>
      </c>
      <c r="J84">
        <v>6796.72</v>
      </c>
      <c r="K84">
        <v>15445.56</v>
      </c>
      <c r="L84">
        <v>11217.92</v>
      </c>
      <c r="M84">
        <v>0</v>
      </c>
      <c r="N84">
        <v>1052.52</v>
      </c>
      <c r="O84">
        <v>0</v>
      </c>
      <c r="P84">
        <v>0</v>
      </c>
      <c r="Q84">
        <v>1052.52</v>
      </c>
      <c r="R84">
        <v>0</v>
      </c>
      <c r="S84">
        <v>0</v>
      </c>
      <c r="T84">
        <v>0</v>
      </c>
      <c r="U84">
        <v>3883.84</v>
      </c>
      <c r="V84">
        <v>485.48</v>
      </c>
      <c r="W84">
        <v>1195.31</v>
      </c>
      <c r="X84">
        <v>0</v>
      </c>
      <c r="Y84">
        <v>0</v>
      </c>
      <c r="Z84" s="1">
        <v>52377.47</v>
      </c>
    </row>
    <row r="85" spans="1:26" x14ac:dyDescent="0.25">
      <c r="A85" t="s">
        <v>112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1139.44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s="1">
        <v>1139.44</v>
      </c>
    </row>
    <row r="86" spans="1:26" x14ac:dyDescent="0.25">
      <c r="A86" t="s">
        <v>113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3148.72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1651.92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s="1">
        <v>4800.6400000000003</v>
      </c>
    </row>
    <row r="87" spans="1:26" x14ac:dyDescent="0.25">
      <c r="A87" t="s">
        <v>114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367.38</v>
      </c>
      <c r="Q87">
        <v>0</v>
      </c>
      <c r="R87">
        <v>0</v>
      </c>
      <c r="S87">
        <v>0</v>
      </c>
      <c r="T87">
        <v>0</v>
      </c>
      <c r="U87">
        <v>0</v>
      </c>
      <c r="V87">
        <v>359.38</v>
      </c>
      <c r="W87">
        <v>0</v>
      </c>
      <c r="X87">
        <v>0</v>
      </c>
      <c r="Y87">
        <v>0</v>
      </c>
      <c r="Z87" s="1">
        <v>726.76</v>
      </c>
    </row>
    <row r="88" spans="1:26" x14ac:dyDescent="0.25">
      <c r="A88" t="s">
        <v>115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944.86</v>
      </c>
      <c r="K88">
        <v>1889.72</v>
      </c>
      <c r="L88">
        <v>5709.16</v>
      </c>
      <c r="M88">
        <v>0</v>
      </c>
      <c r="N88">
        <v>0</v>
      </c>
      <c r="O88">
        <v>0</v>
      </c>
      <c r="P88">
        <v>0</v>
      </c>
      <c r="Q88">
        <v>944.86</v>
      </c>
      <c r="R88">
        <v>2850.58</v>
      </c>
      <c r="S88">
        <v>0</v>
      </c>
      <c r="T88">
        <v>0</v>
      </c>
      <c r="U88">
        <v>0</v>
      </c>
      <c r="V88">
        <v>0</v>
      </c>
      <c r="W88">
        <v>949.53</v>
      </c>
      <c r="X88">
        <v>0</v>
      </c>
      <c r="Y88">
        <v>0</v>
      </c>
      <c r="Z88" s="1">
        <v>13288.71</v>
      </c>
    </row>
    <row r="89" spans="1:26" x14ac:dyDescent="0.25">
      <c r="A89" t="s">
        <v>116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745.08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s="1">
        <v>745.08</v>
      </c>
    </row>
    <row r="90" spans="1:26" x14ac:dyDescent="0.25">
      <c r="A90" t="s">
        <v>117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1490.16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397.88</v>
      </c>
      <c r="X90">
        <v>0</v>
      </c>
      <c r="Y90">
        <v>0</v>
      </c>
      <c r="Z90" s="1">
        <v>1888.04</v>
      </c>
    </row>
    <row r="91" spans="1:26" x14ac:dyDescent="0.25">
      <c r="A91" t="s">
        <v>118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490.14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 s="1">
        <v>490.14</v>
      </c>
    </row>
    <row r="92" spans="1:26" x14ac:dyDescent="0.25">
      <c r="A92" t="s">
        <v>119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238.7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132.02000000000001</v>
      </c>
      <c r="X92">
        <v>0</v>
      </c>
      <c r="Y92">
        <v>0</v>
      </c>
      <c r="Z92" s="1">
        <v>370.72</v>
      </c>
    </row>
    <row r="93" spans="1:26" x14ac:dyDescent="0.25">
      <c r="A93" t="s">
        <v>120</v>
      </c>
      <c r="B93">
        <v>0</v>
      </c>
      <c r="C93">
        <v>0</v>
      </c>
      <c r="D93">
        <v>0</v>
      </c>
      <c r="E93">
        <v>0</v>
      </c>
      <c r="F93">
        <v>380.89</v>
      </c>
      <c r="G93">
        <v>0</v>
      </c>
      <c r="H93">
        <v>0</v>
      </c>
      <c r="I93">
        <v>0</v>
      </c>
      <c r="J93">
        <v>0</v>
      </c>
      <c r="K93">
        <v>745.78</v>
      </c>
      <c r="L93">
        <v>0</v>
      </c>
      <c r="M93">
        <v>0</v>
      </c>
      <c r="N93">
        <v>0</v>
      </c>
      <c r="O93">
        <v>405.29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377.56</v>
      </c>
      <c r="X93">
        <v>0</v>
      </c>
      <c r="Y93">
        <v>0</v>
      </c>
      <c r="Z93" s="1">
        <v>1909.52</v>
      </c>
    </row>
    <row r="94" spans="1:26" x14ac:dyDescent="0.25">
      <c r="A94" t="s">
        <v>121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6496.28</v>
      </c>
      <c r="R94">
        <v>0</v>
      </c>
      <c r="S94">
        <v>14684.7</v>
      </c>
      <c r="T94">
        <v>2187.02</v>
      </c>
      <c r="U94">
        <v>0</v>
      </c>
      <c r="V94">
        <v>0</v>
      </c>
      <c r="W94">
        <v>0</v>
      </c>
      <c r="X94">
        <v>0</v>
      </c>
      <c r="Y94">
        <v>0</v>
      </c>
      <c r="Z94" s="1">
        <v>23368</v>
      </c>
    </row>
    <row r="95" spans="1:26" x14ac:dyDescent="0.25">
      <c r="A95" t="s">
        <v>122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1474.26</v>
      </c>
      <c r="X95">
        <v>0</v>
      </c>
      <c r="Y95">
        <v>0</v>
      </c>
      <c r="Z95" s="1">
        <v>1474.26</v>
      </c>
    </row>
    <row r="96" spans="1:26" x14ac:dyDescent="0.25">
      <c r="A96" t="s">
        <v>123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887.2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438.22</v>
      </c>
      <c r="X96">
        <v>0</v>
      </c>
      <c r="Y96">
        <v>0</v>
      </c>
      <c r="Z96" s="1">
        <v>1325.42</v>
      </c>
    </row>
    <row r="97" spans="1:26" x14ac:dyDescent="0.25">
      <c r="A97" t="s">
        <v>124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1552.38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1">
        <v>1552.38</v>
      </c>
    </row>
    <row r="98" spans="1:26" x14ac:dyDescent="0.25">
      <c r="A98" t="s">
        <v>125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5646.04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s="1">
        <v>5646.04</v>
      </c>
    </row>
    <row r="99" spans="1:26" x14ac:dyDescent="0.25">
      <c r="A99" t="s">
        <v>126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4974.72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 s="1">
        <v>4974.72</v>
      </c>
    </row>
    <row r="100" spans="1:26" x14ac:dyDescent="0.25">
      <c r="A100" t="s">
        <v>127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783.76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s="1">
        <v>783.76</v>
      </c>
    </row>
    <row r="101" spans="1:26" x14ac:dyDescent="0.25">
      <c r="A101" t="s">
        <v>128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361.11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s="1">
        <v>361.11</v>
      </c>
    </row>
    <row r="102" spans="1:26" x14ac:dyDescent="0.25">
      <c r="A102" t="s">
        <v>129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656.68</v>
      </c>
      <c r="J102">
        <v>0</v>
      </c>
      <c r="K102">
        <v>1313.36</v>
      </c>
      <c r="L102">
        <v>0</v>
      </c>
      <c r="M102">
        <v>0</v>
      </c>
      <c r="N102">
        <v>3084.46</v>
      </c>
      <c r="O102">
        <v>1099.56</v>
      </c>
      <c r="P102">
        <v>0</v>
      </c>
      <c r="Q102">
        <v>0</v>
      </c>
      <c r="R102">
        <v>0</v>
      </c>
      <c r="S102">
        <v>2050.86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s="1">
        <v>8204.92</v>
      </c>
    </row>
    <row r="103" spans="1:26" x14ac:dyDescent="0.25">
      <c r="A103" t="s">
        <v>130</v>
      </c>
      <c r="B103">
        <v>84173.46</v>
      </c>
      <c r="C103">
        <v>0</v>
      </c>
      <c r="D103">
        <v>16565.12</v>
      </c>
      <c r="E103">
        <v>271548.46999999997</v>
      </c>
      <c r="F103">
        <v>1750.87</v>
      </c>
      <c r="G103">
        <v>0</v>
      </c>
      <c r="H103">
        <v>2500.8000000000002</v>
      </c>
      <c r="I103">
        <v>0</v>
      </c>
      <c r="J103">
        <v>86343.73</v>
      </c>
      <c r="K103">
        <v>1126016.72</v>
      </c>
      <c r="L103">
        <v>692135.79</v>
      </c>
      <c r="M103">
        <v>1158.23</v>
      </c>
      <c r="N103">
        <v>1757.48</v>
      </c>
      <c r="O103">
        <v>6404.49</v>
      </c>
      <c r="P103">
        <v>0</v>
      </c>
      <c r="Q103">
        <v>5599.92</v>
      </c>
      <c r="R103">
        <v>8589.52</v>
      </c>
      <c r="S103">
        <v>10200.76</v>
      </c>
      <c r="T103">
        <v>0</v>
      </c>
      <c r="U103">
        <v>2155.7399999999998</v>
      </c>
      <c r="V103">
        <v>3074.09</v>
      </c>
      <c r="W103">
        <v>1142.96</v>
      </c>
      <c r="X103">
        <v>0</v>
      </c>
      <c r="Y103">
        <v>0</v>
      </c>
      <c r="Z103" s="1">
        <v>2321118.15</v>
      </c>
    </row>
    <row r="104" spans="1:26" x14ac:dyDescent="0.25">
      <c r="A104" t="s">
        <v>131</v>
      </c>
      <c r="B104">
        <v>0</v>
      </c>
      <c r="C104">
        <v>5253.97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15191.92</v>
      </c>
      <c r="P104">
        <v>0</v>
      </c>
      <c r="Q104">
        <v>0</v>
      </c>
      <c r="R104">
        <v>0</v>
      </c>
      <c r="S104">
        <v>27576.9</v>
      </c>
      <c r="T104">
        <v>18208.13</v>
      </c>
      <c r="U104">
        <v>0</v>
      </c>
      <c r="V104">
        <v>0</v>
      </c>
      <c r="W104">
        <v>0</v>
      </c>
      <c r="X104">
        <v>0</v>
      </c>
      <c r="Y104">
        <v>0</v>
      </c>
      <c r="Z104" s="1">
        <v>66230.92</v>
      </c>
    </row>
    <row r="105" spans="1:26" x14ac:dyDescent="0.25">
      <c r="A105" t="s">
        <v>132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7058.7</v>
      </c>
      <c r="U105">
        <v>0</v>
      </c>
      <c r="V105">
        <v>0</v>
      </c>
      <c r="W105">
        <v>0</v>
      </c>
      <c r="X105">
        <v>0</v>
      </c>
      <c r="Y105">
        <v>0</v>
      </c>
      <c r="Z105" s="1">
        <v>7058.7</v>
      </c>
    </row>
    <row r="106" spans="1:26" x14ac:dyDescent="0.25">
      <c r="A106" t="s">
        <v>133</v>
      </c>
      <c r="B106">
        <v>0</v>
      </c>
      <c r="C106">
        <v>0</v>
      </c>
      <c r="D106">
        <v>0</v>
      </c>
      <c r="E106">
        <v>60085.95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247586.34</v>
      </c>
      <c r="L106">
        <v>0</v>
      </c>
      <c r="M106">
        <v>1627.01</v>
      </c>
      <c r="N106">
        <v>3617.47</v>
      </c>
      <c r="O106">
        <v>0</v>
      </c>
      <c r="P106">
        <v>0</v>
      </c>
      <c r="Q106">
        <v>0</v>
      </c>
      <c r="R106">
        <v>0</v>
      </c>
      <c r="S106">
        <v>48582.39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s="1">
        <v>361499.16</v>
      </c>
    </row>
    <row r="107" spans="1:26" x14ac:dyDescent="0.25">
      <c r="A107" t="s">
        <v>134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4563.7700000000004</v>
      </c>
      <c r="U107">
        <v>0</v>
      </c>
      <c r="V107">
        <v>0</v>
      </c>
      <c r="W107">
        <v>0</v>
      </c>
      <c r="X107">
        <v>0</v>
      </c>
      <c r="Y107">
        <v>0</v>
      </c>
      <c r="Z107" s="1">
        <v>4563.7700000000004</v>
      </c>
    </row>
    <row r="108" spans="1:26" x14ac:dyDescent="0.25">
      <c r="A108" t="s">
        <v>135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1954.61</v>
      </c>
      <c r="U108">
        <v>0</v>
      </c>
      <c r="V108">
        <v>0</v>
      </c>
      <c r="W108">
        <v>0</v>
      </c>
      <c r="X108">
        <v>0</v>
      </c>
      <c r="Y108">
        <v>0</v>
      </c>
      <c r="Z108" s="1">
        <v>1954.61</v>
      </c>
    </row>
    <row r="109" spans="1:26" x14ac:dyDescent="0.25">
      <c r="A109" t="s">
        <v>27</v>
      </c>
      <c r="B109">
        <v>185045.16</v>
      </c>
      <c r="C109">
        <v>15280.59</v>
      </c>
      <c r="D109">
        <v>72745.7</v>
      </c>
      <c r="E109">
        <v>395094.44</v>
      </c>
      <c r="F109">
        <v>13837.57</v>
      </c>
      <c r="G109">
        <v>49865.48</v>
      </c>
      <c r="H109">
        <v>28777.56</v>
      </c>
      <c r="I109">
        <v>87589.17</v>
      </c>
      <c r="J109">
        <v>134991.16</v>
      </c>
      <c r="K109">
        <v>1677928.66</v>
      </c>
      <c r="L109">
        <v>1276119.67</v>
      </c>
      <c r="M109">
        <v>22639.98</v>
      </c>
      <c r="N109">
        <v>14413.37</v>
      </c>
      <c r="O109">
        <v>92952.09</v>
      </c>
      <c r="P109">
        <v>19771.12</v>
      </c>
      <c r="Q109">
        <v>50871.38</v>
      </c>
      <c r="R109">
        <v>82526.37</v>
      </c>
      <c r="S109">
        <v>152055.47</v>
      </c>
      <c r="T109">
        <v>93061.79</v>
      </c>
      <c r="U109">
        <v>17585</v>
      </c>
      <c r="V109">
        <v>22336.06</v>
      </c>
      <c r="W109">
        <v>21831.67</v>
      </c>
      <c r="X109">
        <v>23509.200000000001</v>
      </c>
      <c r="Y109">
        <v>4251.34</v>
      </c>
      <c r="Z109" s="1">
        <v>4555080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8DE9-4280-42B3-A05C-16D5170EF5B1}">
  <dimension ref="A1:AA109"/>
  <sheetViews>
    <sheetView tabSelected="1" topLeftCell="A85" workbookViewId="0">
      <selection activeCell="AA109" sqref="AA109"/>
    </sheetView>
  </sheetViews>
  <sheetFormatPr defaultRowHeight="15" x14ac:dyDescent="0.25"/>
  <cols>
    <col min="1" max="1" width="10" bestFit="1" customWidth="1"/>
    <col min="2" max="2" width="10.7109375" customWidth="1"/>
    <col min="27" max="27" width="15.85546875" bestFit="1" customWidth="1"/>
  </cols>
  <sheetData>
    <row r="1" spans="1:27" x14ac:dyDescent="0.25">
      <c r="B1" t="s">
        <v>28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</row>
    <row r="2" spans="1:27" x14ac:dyDescent="0.25">
      <c r="A2">
        <f>LEFT(B2,9)*1</f>
        <v>40102005</v>
      </c>
      <c r="B2" t="s">
        <v>29</v>
      </c>
      <c r="C2">
        <f>IFERROR(VLOOKUP($A2,delib30,2,0)*(Físico!B2),0)</f>
        <v>0</v>
      </c>
      <c r="D2">
        <f>IFERROR(VLOOKUP($A2,delib30,2,0)*(Físico!C2),0)</f>
        <v>0</v>
      </c>
      <c r="E2">
        <f>IFERROR(VLOOKUP($A2,delib30,2,0)*(Físico!D2),0)</f>
        <v>0</v>
      </c>
      <c r="F2">
        <f>IFERROR(VLOOKUP($A2,delib30,2,0)*(Físico!E2),0)</f>
        <v>0</v>
      </c>
      <c r="G2">
        <f>IFERROR(VLOOKUP($A2,delib30,2,0)*(Físico!F2),0)</f>
        <v>0</v>
      </c>
      <c r="H2">
        <f>IFERROR(VLOOKUP($A2,delib30,2,0)*(Físico!G2),0)</f>
        <v>5708.96</v>
      </c>
      <c r="I2">
        <f>IFERROR(VLOOKUP($A2,delib30,2,0)*(Físico!H2),0)</f>
        <v>0</v>
      </c>
      <c r="J2">
        <f>IFERROR(VLOOKUP($A2,delib30,2,0)*(Físico!I2),0)</f>
        <v>7849.82</v>
      </c>
      <c r="K2">
        <f>IFERROR(VLOOKUP($A2,delib30,2,0)*(Físico!J2),0)</f>
        <v>0</v>
      </c>
      <c r="L2">
        <f>IFERROR(VLOOKUP($A2,delib30,2,0)*(Físico!K2),0)</f>
        <v>27831.18</v>
      </c>
      <c r="M2">
        <f>IFERROR(VLOOKUP($A2,delib30,2,0)*(Físico!L2),0)</f>
        <v>0</v>
      </c>
      <c r="N2">
        <f>IFERROR(VLOOKUP($A2,delib30,2,0)*(Físico!M2),0)</f>
        <v>0</v>
      </c>
      <c r="O2">
        <f>IFERROR(VLOOKUP($A2,delib30,2,0)*(Físico!N2),0)</f>
        <v>0</v>
      </c>
      <c r="P2">
        <f>IFERROR(VLOOKUP($A2,delib30,2,0)*(Físico!O2),0)</f>
        <v>5708.96</v>
      </c>
      <c r="Q2">
        <f>IFERROR(VLOOKUP($A2,delib30,2,0)*(Físico!P2),0)</f>
        <v>0</v>
      </c>
      <c r="R2">
        <f>IFERROR(VLOOKUP($A2,delib30,2,0)*(Físico!Q2),0)</f>
        <v>0</v>
      </c>
      <c r="S2">
        <f>IFERROR(VLOOKUP($A2,delib30,2,0)*(Físico!R2),0)</f>
        <v>713.62</v>
      </c>
      <c r="T2">
        <f>IFERROR(VLOOKUP($A2,delib30,2,0)*(Físico!S2),0)</f>
        <v>3568.1</v>
      </c>
      <c r="U2">
        <f>IFERROR(VLOOKUP($A2,delib30,2,0)*(Físico!T2),0)</f>
        <v>2140.86</v>
      </c>
      <c r="V2">
        <f>IFERROR(VLOOKUP($A2,delib30,2,0)*(Físico!U2),0)</f>
        <v>0</v>
      </c>
      <c r="W2">
        <f>IFERROR(VLOOKUP($A2,delib30,2,0)*(Físico!V2),0)</f>
        <v>0</v>
      </c>
      <c r="X2">
        <f>IFERROR(VLOOKUP($A2,delib30,2,0)*(Físico!W2),0)</f>
        <v>0</v>
      </c>
      <c r="Y2">
        <f>IFERROR(VLOOKUP($A2,delib30,2,0)*(Físico!X2),0)</f>
        <v>0</v>
      </c>
      <c r="Z2">
        <f>IFERROR(VLOOKUP($A2,delib30,2,0)*(Físico!Y2),0)</f>
        <v>3568.1</v>
      </c>
      <c r="AA2" s="1">
        <f>SUM(C2:Z2)</f>
        <v>57089.599999999999</v>
      </c>
    </row>
    <row r="3" spans="1:27" x14ac:dyDescent="0.25">
      <c r="A3">
        <f t="shared" ref="A3:A66" si="0">LEFT(B3,9)*1</f>
        <v>40102008</v>
      </c>
      <c r="B3" t="s">
        <v>30</v>
      </c>
      <c r="C3">
        <f>IFERROR(VLOOKUP($A3,delib30,2,0)*(Físico!B3),0)</f>
        <v>574.88</v>
      </c>
      <c r="D3">
        <f>IFERROR(VLOOKUP($A3,delib30,2,0)*(Físico!C3),0)</f>
        <v>0</v>
      </c>
      <c r="E3">
        <f>IFERROR(VLOOKUP($A3,delib30,2,0)*(Físico!D3),0)</f>
        <v>0</v>
      </c>
      <c r="F3">
        <f>IFERROR(VLOOKUP($A3,delib30,2,0)*(Físico!E3),0)</f>
        <v>0</v>
      </c>
      <c r="G3">
        <f>IFERROR(VLOOKUP($A3,delib30,2,0)*(Físico!F3),0)</f>
        <v>574.88</v>
      </c>
      <c r="H3">
        <f>IFERROR(VLOOKUP($A3,delib30,2,0)*(Físico!G3),0)</f>
        <v>0</v>
      </c>
      <c r="I3">
        <f>IFERROR(VLOOKUP($A3,delib30,2,0)*(Físico!H3),0)</f>
        <v>0</v>
      </c>
      <c r="J3">
        <f>IFERROR(VLOOKUP($A3,delib30,2,0)*(Físico!I3),0)</f>
        <v>574.88</v>
      </c>
      <c r="K3">
        <f>IFERROR(VLOOKUP($A3,delib30,2,0)*(Físico!J3),0)</f>
        <v>0</v>
      </c>
      <c r="L3">
        <f>IFERROR(VLOOKUP($A3,delib30,2,0)*(Físico!K3),0)</f>
        <v>0</v>
      </c>
      <c r="M3">
        <f>IFERROR(VLOOKUP($A3,delib30,2,0)*(Físico!L3),0)</f>
        <v>1149.76</v>
      </c>
      <c r="N3">
        <f>IFERROR(VLOOKUP($A3,delib30,2,0)*(Físico!M3),0)</f>
        <v>0</v>
      </c>
      <c r="O3">
        <f>IFERROR(VLOOKUP($A3,delib30,2,0)*(Físico!N3),0)</f>
        <v>0</v>
      </c>
      <c r="P3">
        <f>IFERROR(VLOOKUP($A3,delib30,2,0)*(Físico!O3),0)</f>
        <v>0</v>
      </c>
      <c r="Q3">
        <f>IFERROR(VLOOKUP($A3,delib30,2,0)*(Físico!P3),0)</f>
        <v>574.88</v>
      </c>
      <c r="R3">
        <f>IFERROR(VLOOKUP($A3,delib30,2,0)*(Físico!Q3),0)</f>
        <v>0</v>
      </c>
      <c r="S3">
        <f>IFERROR(VLOOKUP($A3,delib30,2,0)*(Físico!R3),0)</f>
        <v>0</v>
      </c>
      <c r="T3">
        <f>IFERROR(VLOOKUP($A3,delib30,2,0)*(Físico!S3),0)</f>
        <v>0</v>
      </c>
      <c r="U3">
        <f>IFERROR(VLOOKUP($A3,delib30,2,0)*(Físico!T3),0)</f>
        <v>0</v>
      </c>
      <c r="V3">
        <f>IFERROR(VLOOKUP($A3,delib30,2,0)*(Físico!U3),0)</f>
        <v>0</v>
      </c>
      <c r="W3">
        <f>IFERROR(VLOOKUP($A3,delib30,2,0)*(Físico!V3),0)</f>
        <v>0</v>
      </c>
      <c r="X3">
        <f>IFERROR(VLOOKUP($A3,delib30,2,0)*(Físico!W3),0)</f>
        <v>0</v>
      </c>
      <c r="Y3">
        <f>IFERROR(VLOOKUP($A3,delib30,2,0)*(Físico!X3),0)</f>
        <v>0</v>
      </c>
      <c r="Z3">
        <f>IFERROR(VLOOKUP($A3,delib30,2,0)*(Físico!Y3),0)</f>
        <v>0</v>
      </c>
      <c r="AA3" s="1">
        <f t="shared" ref="AA3:AA66" si="1">SUM(C3:Z3)</f>
        <v>3449.2799999999997</v>
      </c>
    </row>
    <row r="4" spans="1:27" x14ac:dyDescent="0.25">
      <c r="A4">
        <f t="shared" si="0"/>
        <v>40102009</v>
      </c>
      <c r="B4" t="s">
        <v>31</v>
      </c>
      <c r="C4">
        <f>IFERROR(VLOOKUP($A4,delib30,2,0)*(Físico!B4),0)</f>
        <v>0</v>
      </c>
      <c r="D4">
        <f>IFERROR(VLOOKUP($A4,delib30,2,0)*(Físico!C4),0)</f>
        <v>0</v>
      </c>
      <c r="E4">
        <f>IFERROR(VLOOKUP($A4,delib30,2,0)*(Físico!D4),0)</f>
        <v>0</v>
      </c>
      <c r="F4">
        <f>IFERROR(VLOOKUP($A4,delib30,2,0)*(Físico!E4),0)</f>
        <v>0</v>
      </c>
      <c r="G4">
        <f>IFERROR(VLOOKUP($A4,delib30,2,0)*(Físico!F4),0)</f>
        <v>0</v>
      </c>
      <c r="H4">
        <f>IFERROR(VLOOKUP($A4,delib30,2,0)*(Físico!G4),0)</f>
        <v>0</v>
      </c>
      <c r="I4">
        <f>IFERROR(VLOOKUP($A4,delib30,2,0)*(Físico!H4),0)</f>
        <v>0</v>
      </c>
      <c r="J4">
        <f>IFERROR(VLOOKUP($A4,delib30,2,0)*(Físico!I4),0)</f>
        <v>0</v>
      </c>
      <c r="K4">
        <f>IFERROR(VLOOKUP($A4,delib30,2,0)*(Físico!J4),0)</f>
        <v>0</v>
      </c>
      <c r="L4">
        <f>IFERROR(VLOOKUP($A4,delib30,2,0)*(Físico!K4),0)</f>
        <v>480.06</v>
      </c>
      <c r="M4">
        <f>IFERROR(VLOOKUP($A4,delib30,2,0)*(Físico!L4),0)</f>
        <v>0</v>
      </c>
      <c r="N4">
        <f>IFERROR(VLOOKUP($A4,delib30,2,0)*(Físico!M4),0)</f>
        <v>0</v>
      </c>
      <c r="O4">
        <f>IFERROR(VLOOKUP($A4,delib30,2,0)*(Físico!N4),0)</f>
        <v>0</v>
      </c>
      <c r="P4">
        <f>IFERROR(VLOOKUP($A4,delib30,2,0)*(Físico!O4),0)</f>
        <v>0</v>
      </c>
      <c r="Q4">
        <f>IFERROR(VLOOKUP($A4,delib30,2,0)*(Físico!P4),0)</f>
        <v>0</v>
      </c>
      <c r="R4">
        <f>IFERROR(VLOOKUP($A4,delib30,2,0)*(Físico!Q4),0)</f>
        <v>0</v>
      </c>
      <c r="S4">
        <f>IFERROR(VLOOKUP($A4,delib30,2,0)*(Físico!R4),0)</f>
        <v>0</v>
      </c>
      <c r="T4">
        <f>IFERROR(VLOOKUP($A4,delib30,2,0)*(Físico!S4),0)</f>
        <v>0</v>
      </c>
      <c r="U4">
        <f>IFERROR(VLOOKUP($A4,delib30,2,0)*(Físico!T4),0)</f>
        <v>0</v>
      </c>
      <c r="V4">
        <f>IFERROR(VLOOKUP($A4,delib30,2,0)*(Físico!U4),0)</f>
        <v>0</v>
      </c>
      <c r="W4">
        <f>IFERROR(VLOOKUP($A4,delib30,2,0)*(Físico!V4),0)</f>
        <v>0</v>
      </c>
      <c r="X4">
        <f>IFERROR(VLOOKUP($A4,delib30,2,0)*(Físico!W4),0)</f>
        <v>0</v>
      </c>
      <c r="Y4">
        <f>IFERROR(VLOOKUP($A4,delib30,2,0)*(Físico!X4),0)</f>
        <v>0</v>
      </c>
      <c r="Z4">
        <f>IFERROR(VLOOKUP($A4,delib30,2,0)*(Físico!Y4),0)</f>
        <v>0</v>
      </c>
      <c r="AA4" s="1">
        <f t="shared" si="1"/>
        <v>480.06</v>
      </c>
    </row>
    <row r="5" spans="1:27" x14ac:dyDescent="0.25">
      <c r="A5">
        <f t="shared" si="0"/>
        <v>40102010</v>
      </c>
      <c r="B5" t="s">
        <v>32</v>
      </c>
      <c r="C5">
        <f>IFERROR(VLOOKUP($A5,delib30,2,0)*(Físico!B5),0)</f>
        <v>1264.8800000000001</v>
      </c>
      <c r="D5">
        <f>IFERROR(VLOOKUP($A5,delib30,2,0)*(Físico!C5),0)</f>
        <v>0</v>
      </c>
      <c r="E5">
        <f>IFERROR(VLOOKUP($A5,delib30,2,0)*(Físico!D5),0)</f>
        <v>0</v>
      </c>
      <c r="F5">
        <f>IFERROR(VLOOKUP($A5,delib30,2,0)*(Físico!E5),0)</f>
        <v>3162.2000000000003</v>
      </c>
      <c r="G5">
        <f>IFERROR(VLOOKUP($A5,delib30,2,0)*(Físico!F5),0)</f>
        <v>0</v>
      </c>
      <c r="H5">
        <f>IFERROR(VLOOKUP($A5,delib30,2,0)*(Físico!G5),0)</f>
        <v>0</v>
      </c>
      <c r="I5">
        <f>IFERROR(VLOOKUP($A5,delib30,2,0)*(Físico!H5),0)</f>
        <v>1897.3200000000002</v>
      </c>
      <c r="J5">
        <f>IFERROR(VLOOKUP($A5,delib30,2,0)*(Físico!I5),0)</f>
        <v>3162.2000000000003</v>
      </c>
      <c r="K5">
        <f>IFERROR(VLOOKUP($A5,delib30,2,0)*(Físico!J5),0)</f>
        <v>0</v>
      </c>
      <c r="L5">
        <f>IFERROR(VLOOKUP($A5,delib30,2,0)*(Físico!K5),0)</f>
        <v>0</v>
      </c>
      <c r="M5">
        <f>IFERROR(VLOOKUP($A5,delib30,2,0)*(Físico!L5),0)</f>
        <v>6956.84</v>
      </c>
      <c r="N5">
        <f>IFERROR(VLOOKUP($A5,delib30,2,0)*(Físico!M5),0)</f>
        <v>0</v>
      </c>
      <c r="O5">
        <f>IFERROR(VLOOKUP($A5,delib30,2,0)*(Físico!N5),0)</f>
        <v>0</v>
      </c>
      <c r="P5">
        <f>IFERROR(VLOOKUP($A5,delib30,2,0)*(Físico!O5),0)</f>
        <v>1897.3200000000002</v>
      </c>
      <c r="Q5">
        <f>IFERROR(VLOOKUP($A5,delib30,2,0)*(Físico!P5),0)</f>
        <v>0</v>
      </c>
      <c r="R5">
        <f>IFERROR(VLOOKUP($A5,delib30,2,0)*(Físico!Q5),0)</f>
        <v>0</v>
      </c>
      <c r="S5">
        <f>IFERROR(VLOOKUP($A5,delib30,2,0)*(Físico!R5),0)</f>
        <v>0</v>
      </c>
      <c r="T5">
        <f>IFERROR(VLOOKUP($A5,delib30,2,0)*(Físico!S5),0)</f>
        <v>632.44000000000005</v>
      </c>
      <c r="U5">
        <f>IFERROR(VLOOKUP($A5,delib30,2,0)*(Físico!T5),0)</f>
        <v>632.44000000000005</v>
      </c>
      <c r="V5">
        <f>IFERROR(VLOOKUP($A5,delib30,2,0)*(Físico!U5),0)</f>
        <v>0</v>
      </c>
      <c r="W5">
        <f>IFERROR(VLOOKUP($A5,delib30,2,0)*(Físico!V5),0)</f>
        <v>0</v>
      </c>
      <c r="X5">
        <f>IFERROR(VLOOKUP($A5,delib30,2,0)*(Físico!W5),0)</f>
        <v>0</v>
      </c>
      <c r="Y5">
        <f>IFERROR(VLOOKUP($A5,delib30,2,0)*(Físico!X5),0)</f>
        <v>0</v>
      </c>
      <c r="Z5">
        <f>IFERROR(VLOOKUP($A5,delib30,2,0)*(Físico!Y5),0)</f>
        <v>632.44000000000005</v>
      </c>
      <c r="AA5" s="1">
        <f t="shared" si="1"/>
        <v>20238.079999999998</v>
      </c>
    </row>
    <row r="6" spans="1:27" x14ac:dyDescent="0.25">
      <c r="A6">
        <f t="shared" si="0"/>
        <v>40302007</v>
      </c>
      <c r="B6" t="s">
        <v>33</v>
      </c>
      <c r="C6">
        <f>IFERROR(VLOOKUP($A6,delib30,2,0)*(Físico!B6),0)</f>
        <v>0</v>
      </c>
      <c r="D6">
        <f>IFERROR(VLOOKUP($A6,delib30,2,0)*(Físico!C6),0)</f>
        <v>0</v>
      </c>
      <c r="E6">
        <f>IFERROR(VLOOKUP($A6,delib30,2,0)*(Físico!D6),0)</f>
        <v>0</v>
      </c>
      <c r="F6">
        <f>IFERROR(VLOOKUP($A6,delib30,2,0)*(Físico!E6),0)</f>
        <v>0</v>
      </c>
      <c r="G6">
        <f>IFERROR(VLOOKUP($A6,delib30,2,0)*(Físico!F6),0)</f>
        <v>0</v>
      </c>
      <c r="H6">
        <f>IFERROR(VLOOKUP($A6,delib30,2,0)*(Físico!G6),0)</f>
        <v>0</v>
      </c>
      <c r="I6">
        <f>IFERROR(VLOOKUP($A6,delib30,2,0)*(Físico!H6),0)</f>
        <v>0</v>
      </c>
      <c r="J6">
        <f>IFERROR(VLOOKUP($A6,delib30,2,0)*(Físico!I6),0)</f>
        <v>0</v>
      </c>
      <c r="K6">
        <f>IFERROR(VLOOKUP($A6,delib30,2,0)*(Físico!J6),0)</f>
        <v>0</v>
      </c>
      <c r="L6">
        <f>IFERROR(VLOOKUP($A6,delib30,2,0)*(Físico!K6),0)</f>
        <v>0</v>
      </c>
      <c r="M6">
        <f>IFERROR(VLOOKUP($A6,delib30,2,0)*(Físico!L6),0)</f>
        <v>0</v>
      </c>
      <c r="N6">
        <f>IFERROR(VLOOKUP($A6,delib30,2,0)*(Físico!M6),0)</f>
        <v>0</v>
      </c>
      <c r="O6">
        <f>IFERROR(VLOOKUP($A6,delib30,2,0)*(Físico!N6),0)</f>
        <v>0</v>
      </c>
      <c r="P6">
        <f>IFERROR(VLOOKUP($A6,delib30,2,0)*(Físico!O6),0)</f>
        <v>0</v>
      </c>
      <c r="Q6">
        <f>IFERROR(VLOOKUP($A6,delib30,2,0)*(Físico!P6),0)</f>
        <v>0</v>
      </c>
      <c r="R6">
        <f>IFERROR(VLOOKUP($A6,delib30,2,0)*(Físico!Q6),0)</f>
        <v>0</v>
      </c>
      <c r="S6">
        <f>IFERROR(VLOOKUP($A6,delib30,2,0)*(Físico!R6),0)</f>
        <v>0</v>
      </c>
      <c r="T6">
        <f>IFERROR(VLOOKUP($A6,delib30,2,0)*(Físico!S6),0)</f>
        <v>0</v>
      </c>
      <c r="U6">
        <f>IFERROR(VLOOKUP($A6,delib30,2,0)*(Físico!T6),0)</f>
        <v>0</v>
      </c>
      <c r="V6">
        <f>IFERROR(VLOOKUP($A6,delib30,2,0)*(Físico!U6),0)</f>
        <v>0</v>
      </c>
      <c r="W6">
        <f>IFERROR(VLOOKUP($A6,delib30,2,0)*(Físico!V6),0)</f>
        <v>0</v>
      </c>
      <c r="X6">
        <f>IFERROR(VLOOKUP($A6,delib30,2,0)*(Físico!W6),0)</f>
        <v>0</v>
      </c>
      <c r="Y6">
        <f>IFERROR(VLOOKUP($A6,delib30,2,0)*(Físico!X6),0)</f>
        <v>0</v>
      </c>
      <c r="Z6">
        <f>IFERROR(VLOOKUP($A6,delib30,2,0)*(Físico!Y6),0)</f>
        <v>0</v>
      </c>
      <c r="AA6" s="1">
        <f t="shared" si="1"/>
        <v>0</v>
      </c>
    </row>
    <row r="7" spans="1:27" x14ac:dyDescent="0.25">
      <c r="A7">
        <f t="shared" si="0"/>
        <v>40302012</v>
      </c>
      <c r="B7" t="s">
        <v>34</v>
      </c>
      <c r="C7">
        <f>IFERROR(VLOOKUP($A7,delib30,2,0)*(Físico!B7),0)</f>
        <v>695.24</v>
      </c>
      <c r="D7">
        <f>IFERROR(VLOOKUP($A7,delib30,2,0)*(Físico!C7),0)</f>
        <v>0</v>
      </c>
      <c r="E7">
        <f>IFERROR(VLOOKUP($A7,delib30,2,0)*(Físico!D7),0)</f>
        <v>0</v>
      </c>
      <c r="F7">
        <f>IFERROR(VLOOKUP($A7,delib30,2,0)*(Físico!E7),0)</f>
        <v>0</v>
      </c>
      <c r="G7">
        <f>IFERROR(VLOOKUP($A7,delib30,2,0)*(Físico!F7),0)</f>
        <v>0</v>
      </c>
      <c r="H7">
        <f>IFERROR(VLOOKUP($A7,delib30,2,0)*(Físico!G7),0)</f>
        <v>8342.880000000001</v>
      </c>
      <c r="I7">
        <f>IFERROR(VLOOKUP($A7,delib30,2,0)*(Físico!H7),0)</f>
        <v>0</v>
      </c>
      <c r="J7">
        <f>IFERROR(VLOOKUP($A7,delib30,2,0)*(Físico!I7),0)</f>
        <v>695.24</v>
      </c>
      <c r="K7">
        <f>IFERROR(VLOOKUP($A7,delib30,2,0)*(Físico!J7),0)</f>
        <v>6257.16</v>
      </c>
      <c r="L7">
        <f>IFERROR(VLOOKUP($A7,delib30,2,0)*(Físico!K7),0)</f>
        <v>1390.48</v>
      </c>
      <c r="M7">
        <f>IFERROR(VLOOKUP($A7,delib30,2,0)*(Físico!L7),0)</f>
        <v>11819.08</v>
      </c>
      <c r="N7">
        <f>IFERROR(VLOOKUP($A7,delib30,2,0)*(Físico!M7),0)</f>
        <v>0</v>
      </c>
      <c r="O7">
        <f>IFERROR(VLOOKUP($A7,delib30,2,0)*(Físico!N7),0)</f>
        <v>695.24</v>
      </c>
      <c r="P7">
        <f>IFERROR(VLOOKUP($A7,delib30,2,0)*(Físico!O7),0)</f>
        <v>0</v>
      </c>
      <c r="Q7">
        <f>IFERROR(VLOOKUP($A7,delib30,2,0)*(Físico!P7),0)</f>
        <v>6952.4</v>
      </c>
      <c r="R7">
        <f>IFERROR(VLOOKUP($A7,delib30,2,0)*(Físico!Q7),0)</f>
        <v>2085.7200000000003</v>
      </c>
      <c r="S7">
        <f>IFERROR(VLOOKUP($A7,delib30,2,0)*(Físico!R7),0)</f>
        <v>0</v>
      </c>
      <c r="T7">
        <f>IFERROR(VLOOKUP($A7,delib30,2,0)*(Físico!S7),0)</f>
        <v>695.24</v>
      </c>
      <c r="U7">
        <f>IFERROR(VLOOKUP($A7,delib30,2,0)*(Físico!T7),0)</f>
        <v>0</v>
      </c>
      <c r="V7">
        <f>IFERROR(VLOOKUP($A7,delib30,2,0)*(Físico!U7),0)</f>
        <v>0</v>
      </c>
      <c r="W7">
        <f>IFERROR(VLOOKUP($A7,delib30,2,0)*(Físico!V7),0)</f>
        <v>2085.7200000000003</v>
      </c>
      <c r="X7">
        <f>IFERROR(VLOOKUP($A7,delib30,2,0)*(Físico!W7),0)</f>
        <v>0</v>
      </c>
      <c r="Y7">
        <f>IFERROR(VLOOKUP($A7,delib30,2,0)*(Físico!X7),0)</f>
        <v>0</v>
      </c>
      <c r="Z7">
        <f>IFERROR(VLOOKUP($A7,delib30,2,0)*(Físico!Y7),0)</f>
        <v>0</v>
      </c>
      <c r="AA7" s="1">
        <f t="shared" si="1"/>
        <v>41714.400000000001</v>
      </c>
    </row>
    <row r="8" spans="1:27" x14ac:dyDescent="0.25">
      <c r="A8">
        <f t="shared" si="0"/>
        <v>40305015</v>
      </c>
      <c r="B8" t="s">
        <v>35</v>
      </c>
      <c r="C8">
        <f>IFERROR(VLOOKUP($A8,delib30,2,0)*(Físico!B8),0)</f>
        <v>0</v>
      </c>
      <c r="D8">
        <f>IFERROR(VLOOKUP($A8,delib30,2,0)*(Físico!C8),0)</f>
        <v>0</v>
      </c>
      <c r="E8">
        <f>IFERROR(VLOOKUP($A8,delib30,2,0)*(Físico!D8),0)</f>
        <v>0</v>
      </c>
      <c r="F8">
        <f>IFERROR(VLOOKUP($A8,delib30,2,0)*(Físico!E8),0)</f>
        <v>0</v>
      </c>
      <c r="G8">
        <f>IFERROR(VLOOKUP($A8,delib30,2,0)*(Físico!F8),0)</f>
        <v>0</v>
      </c>
      <c r="H8">
        <f>IFERROR(VLOOKUP($A8,delib30,2,0)*(Físico!G8),0)</f>
        <v>0</v>
      </c>
      <c r="I8">
        <f>IFERROR(VLOOKUP($A8,delib30,2,0)*(Físico!H8),0)</f>
        <v>0</v>
      </c>
      <c r="J8">
        <f>IFERROR(VLOOKUP($A8,delib30,2,0)*(Físico!I8),0)</f>
        <v>0</v>
      </c>
      <c r="K8">
        <f>IFERROR(VLOOKUP($A8,delib30,2,0)*(Físico!J8),0)</f>
        <v>0</v>
      </c>
      <c r="L8">
        <f>IFERROR(VLOOKUP($A8,delib30,2,0)*(Físico!K8),0)</f>
        <v>0</v>
      </c>
      <c r="M8">
        <f>IFERROR(VLOOKUP($A8,delib30,2,0)*(Físico!L8),0)</f>
        <v>0</v>
      </c>
      <c r="N8">
        <f>IFERROR(VLOOKUP($A8,delib30,2,0)*(Físico!M8),0)</f>
        <v>0</v>
      </c>
      <c r="O8">
        <f>IFERROR(VLOOKUP($A8,delib30,2,0)*(Físico!N8),0)</f>
        <v>0</v>
      </c>
      <c r="P8">
        <f>IFERROR(VLOOKUP($A8,delib30,2,0)*(Físico!O8),0)</f>
        <v>0</v>
      </c>
      <c r="Q8">
        <f>IFERROR(VLOOKUP($A8,delib30,2,0)*(Físico!P8),0)</f>
        <v>0</v>
      </c>
      <c r="R8">
        <f>IFERROR(VLOOKUP($A8,delib30,2,0)*(Físico!Q8),0)</f>
        <v>0</v>
      </c>
      <c r="S8">
        <f>IFERROR(VLOOKUP($A8,delib30,2,0)*(Físico!R8),0)</f>
        <v>0</v>
      </c>
      <c r="T8">
        <f>IFERROR(VLOOKUP($A8,delib30,2,0)*(Físico!S8),0)</f>
        <v>0</v>
      </c>
      <c r="U8">
        <f>IFERROR(VLOOKUP($A8,delib30,2,0)*(Físico!T8),0)</f>
        <v>0</v>
      </c>
      <c r="V8">
        <f>IFERROR(VLOOKUP($A8,delib30,2,0)*(Físico!U8),0)</f>
        <v>0</v>
      </c>
      <c r="W8">
        <f>IFERROR(VLOOKUP($A8,delib30,2,0)*(Físico!V8),0)</f>
        <v>0</v>
      </c>
      <c r="X8">
        <f>IFERROR(VLOOKUP($A8,delib30,2,0)*(Físico!W8),0)</f>
        <v>0</v>
      </c>
      <c r="Y8">
        <f>IFERROR(VLOOKUP($A8,delib30,2,0)*(Físico!X8),0)</f>
        <v>0</v>
      </c>
      <c r="Z8">
        <f>IFERROR(VLOOKUP($A8,delib30,2,0)*(Físico!Y8),0)</f>
        <v>0</v>
      </c>
      <c r="AA8" s="1">
        <f t="shared" si="1"/>
        <v>0</v>
      </c>
    </row>
    <row r="9" spans="1:27" x14ac:dyDescent="0.25">
      <c r="A9">
        <f t="shared" si="0"/>
        <v>40401013</v>
      </c>
      <c r="B9" t="s">
        <v>36</v>
      </c>
      <c r="C9">
        <f>IFERROR(VLOOKUP($A9,delib30,2,0)*(Físico!B9),0)</f>
        <v>0</v>
      </c>
      <c r="D9">
        <f>IFERROR(VLOOKUP($A9,delib30,2,0)*(Físico!C9),0)</f>
        <v>0</v>
      </c>
      <c r="E9">
        <f>IFERROR(VLOOKUP($A9,delib30,2,0)*(Físico!D9),0)</f>
        <v>0</v>
      </c>
      <c r="F9">
        <f>IFERROR(VLOOKUP($A9,delib30,2,0)*(Físico!E9),0)</f>
        <v>0</v>
      </c>
      <c r="G9">
        <f>IFERROR(VLOOKUP($A9,delib30,2,0)*(Físico!F9),0)</f>
        <v>0</v>
      </c>
      <c r="H9">
        <f>IFERROR(VLOOKUP($A9,delib30,2,0)*(Físico!G9),0)</f>
        <v>0</v>
      </c>
      <c r="I9">
        <f>IFERROR(VLOOKUP($A9,delib30,2,0)*(Físico!H9),0)</f>
        <v>0</v>
      </c>
      <c r="J9">
        <f>IFERROR(VLOOKUP($A9,delib30,2,0)*(Físico!I9),0)</f>
        <v>0</v>
      </c>
      <c r="K9">
        <f>IFERROR(VLOOKUP($A9,delib30,2,0)*(Físico!J9),0)</f>
        <v>0</v>
      </c>
      <c r="L9">
        <f>IFERROR(VLOOKUP($A9,delib30,2,0)*(Físico!K9),0)</f>
        <v>0</v>
      </c>
      <c r="M9">
        <f>IFERROR(VLOOKUP($A9,delib30,2,0)*(Físico!L9),0)</f>
        <v>0</v>
      </c>
      <c r="N9">
        <f>IFERROR(VLOOKUP($A9,delib30,2,0)*(Físico!M9),0)</f>
        <v>0</v>
      </c>
      <c r="O9">
        <f>IFERROR(VLOOKUP($A9,delib30,2,0)*(Físico!N9),0)</f>
        <v>0</v>
      </c>
      <c r="P9">
        <f>IFERROR(VLOOKUP($A9,delib30,2,0)*(Físico!O9),0)</f>
        <v>0</v>
      </c>
      <c r="Q9">
        <f>IFERROR(VLOOKUP($A9,delib30,2,0)*(Físico!P9),0)</f>
        <v>0</v>
      </c>
      <c r="R9">
        <f>IFERROR(VLOOKUP($A9,delib30,2,0)*(Físico!Q9),0)</f>
        <v>242.23</v>
      </c>
      <c r="S9">
        <f>IFERROR(VLOOKUP($A9,delib30,2,0)*(Físico!R9),0)</f>
        <v>0</v>
      </c>
      <c r="T9">
        <f>IFERROR(VLOOKUP($A9,delib30,2,0)*(Físico!S9),0)</f>
        <v>0</v>
      </c>
      <c r="U9">
        <f>IFERROR(VLOOKUP($A9,delib30,2,0)*(Físico!T9),0)</f>
        <v>0</v>
      </c>
      <c r="V9">
        <f>IFERROR(VLOOKUP($A9,delib30,2,0)*(Físico!U9),0)</f>
        <v>0</v>
      </c>
      <c r="W9">
        <f>IFERROR(VLOOKUP($A9,delib30,2,0)*(Físico!V9),0)</f>
        <v>0</v>
      </c>
      <c r="X9">
        <f>IFERROR(VLOOKUP($A9,delib30,2,0)*(Físico!W9),0)</f>
        <v>0</v>
      </c>
      <c r="Y9">
        <f>IFERROR(VLOOKUP($A9,delib30,2,0)*(Físico!X9),0)</f>
        <v>0</v>
      </c>
      <c r="Z9">
        <f>IFERROR(VLOOKUP($A9,delib30,2,0)*(Físico!Y9),0)</f>
        <v>0</v>
      </c>
      <c r="AA9" s="1">
        <f t="shared" si="1"/>
        <v>242.23</v>
      </c>
    </row>
    <row r="10" spans="1:27" x14ac:dyDescent="0.25">
      <c r="A10">
        <f t="shared" si="0"/>
        <v>40402077</v>
      </c>
      <c r="B10" t="s">
        <v>37</v>
      </c>
      <c r="C10">
        <f>IFERROR(VLOOKUP($A10,delib30,2,0)*(Físico!B10),0)</f>
        <v>0</v>
      </c>
      <c r="D10">
        <f>IFERROR(VLOOKUP($A10,delib30,2,0)*(Físico!C10),0)</f>
        <v>0</v>
      </c>
      <c r="E10">
        <f>IFERROR(VLOOKUP($A10,delib30,2,0)*(Físico!D10),0)</f>
        <v>0</v>
      </c>
      <c r="F10">
        <f>IFERROR(VLOOKUP($A10,delib30,2,0)*(Físico!E10),0)</f>
        <v>0</v>
      </c>
      <c r="G10">
        <f>IFERROR(VLOOKUP($A10,delib30,2,0)*(Físico!F10),0)</f>
        <v>0</v>
      </c>
      <c r="H10">
        <f>IFERROR(VLOOKUP($A10,delib30,2,0)*(Físico!G10),0)</f>
        <v>0</v>
      </c>
      <c r="I10">
        <f>IFERROR(VLOOKUP($A10,delib30,2,0)*(Físico!H10),0)</f>
        <v>0</v>
      </c>
      <c r="J10">
        <f>IFERROR(VLOOKUP($A10,delib30,2,0)*(Físico!I10),0)</f>
        <v>0</v>
      </c>
      <c r="K10">
        <f>IFERROR(VLOOKUP($A10,delib30,2,0)*(Físico!J10),0)</f>
        <v>0</v>
      </c>
      <c r="L10">
        <f>IFERROR(VLOOKUP($A10,delib30,2,0)*(Físico!K10),0)</f>
        <v>0</v>
      </c>
      <c r="M10">
        <f>IFERROR(VLOOKUP($A10,delib30,2,0)*(Físico!L10),0)</f>
        <v>0</v>
      </c>
      <c r="N10">
        <f>IFERROR(VLOOKUP($A10,delib30,2,0)*(Físico!M10),0)</f>
        <v>0</v>
      </c>
      <c r="O10">
        <f>IFERROR(VLOOKUP($A10,delib30,2,0)*(Físico!N10),0)</f>
        <v>0</v>
      </c>
      <c r="P10">
        <f>IFERROR(VLOOKUP($A10,delib30,2,0)*(Físico!O10),0)</f>
        <v>0</v>
      </c>
      <c r="Q10">
        <f>IFERROR(VLOOKUP($A10,delib30,2,0)*(Físico!P10),0)</f>
        <v>0</v>
      </c>
      <c r="R10">
        <f>IFERROR(VLOOKUP($A10,delib30,2,0)*(Físico!Q10),0)</f>
        <v>0</v>
      </c>
      <c r="S10">
        <f>IFERROR(VLOOKUP($A10,delib30,2,0)*(Físico!R10),0)</f>
        <v>0</v>
      </c>
      <c r="T10">
        <f>IFERROR(VLOOKUP($A10,delib30,2,0)*(Físico!S10),0)</f>
        <v>0</v>
      </c>
      <c r="U10">
        <f>IFERROR(VLOOKUP($A10,delib30,2,0)*(Físico!T10),0)</f>
        <v>0</v>
      </c>
      <c r="V10">
        <f>IFERROR(VLOOKUP($A10,delib30,2,0)*(Físico!U10),0)</f>
        <v>0</v>
      </c>
      <c r="W10">
        <f>IFERROR(VLOOKUP($A10,delib30,2,0)*(Físico!V10),0)</f>
        <v>0</v>
      </c>
      <c r="X10">
        <f>IFERROR(VLOOKUP($A10,delib30,2,0)*(Físico!W10),0)</f>
        <v>0</v>
      </c>
      <c r="Y10">
        <f>IFERROR(VLOOKUP($A10,delib30,2,0)*(Físico!X10),0)</f>
        <v>0</v>
      </c>
      <c r="Z10">
        <f>IFERROR(VLOOKUP($A10,delib30,2,0)*(Físico!Y10),0)</f>
        <v>0</v>
      </c>
      <c r="AA10" s="1">
        <f t="shared" si="1"/>
        <v>0</v>
      </c>
    </row>
    <row r="11" spans="1:27" x14ac:dyDescent="0.25">
      <c r="A11">
        <f t="shared" si="0"/>
        <v>40503017</v>
      </c>
      <c r="B11" t="s">
        <v>38</v>
      </c>
      <c r="C11">
        <f>IFERROR(VLOOKUP($A11,delib30,2,0)*(Físico!B11),0)</f>
        <v>0</v>
      </c>
      <c r="D11">
        <f>IFERROR(VLOOKUP($A11,delib30,2,0)*(Físico!C11),0)</f>
        <v>0</v>
      </c>
      <c r="E11">
        <f>IFERROR(VLOOKUP($A11,delib30,2,0)*(Físico!D11),0)</f>
        <v>0</v>
      </c>
      <c r="F11">
        <f>IFERROR(VLOOKUP($A11,delib30,2,0)*(Físico!E11),0)</f>
        <v>0</v>
      </c>
      <c r="G11">
        <f>IFERROR(VLOOKUP($A11,delib30,2,0)*(Físico!F11),0)</f>
        <v>0</v>
      </c>
      <c r="H11">
        <f>IFERROR(VLOOKUP($A11,delib30,2,0)*(Físico!G11),0)</f>
        <v>0</v>
      </c>
      <c r="I11">
        <f>IFERROR(VLOOKUP($A11,delib30,2,0)*(Físico!H11),0)</f>
        <v>0</v>
      </c>
      <c r="J11">
        <f>IFERROR(VLOOKUP($A11,delib30,2,0)*(Físico!I11),0)</f>
        <v>0</v>
      </c>
      <c r="K11">
        <f>IFERROR(VLOOKUP($A11,delib30,2,0)*(Físico!J11),0)</f>
        <v>0</v>
      </c>
      <c r="L11">
        <f>IFERROR(VLOOKUP($A11,delib30,2,0)*(Físico!K11),0)</f>
        <v>0</v>
      </c>
      <c r="M11">
        <f>IFERROR(VLOOKUP($A11,delib30,2,0)*(Físico!L11),0)</f>
        <v>0</v>
      </c>
      <c r="N11">
        <f>IFERROR(VLOOKUP($A11,delib30,2,0)*(Físico!M11),0)</f>
        <v>0</v>
      </c>
      <c r="O11">
        <f>IFERROR(VLOOKUP($A11,delib30,2,0)*(Físico!N11),0)</f>
        <v>0</v>
      </c>
      <c r="P11">
        <f>IFERROR(VLOOKUP($A11,delib30,2,0)*(Físico!O11),0)</f>
        <v>4701.84</v>
      </c>
      <c r="Q11">
        <f>IFERROR(VLOOKUP($A11,delib30,2,0)*(Físico!P11),0)</f>
        <v>0</v>
      </c>
      <c r="R11">
        <f>IFERROR(VLOOKUP($A11,delib30,2,0)*(Físico!Q11),0)</f>
        <v>0</v>
      </c>
      <c r="S11">
        <f>IFERROR(VLOOKUP($A11,delib30,2,0)*(Físico!R11),0)</f>
        <v>0</v>
      </c>
      <c r="T11">
        <f>IFERROR(VLOOKUP($A11,delib30,2,0)*(Físico!S11),0)</f>
        <v>0</v>
      </c>
      <c r="U11">
        <f>IFERROR(VLOOKUP($A11,delib30,2,0)*(Físico!T11),0)</f>
        <v>0</v>
      </c>
      <c r="V11">
        <f>IFERROR(VLOOKUP($A11,delib30,2,0)*(Físico!U11),0)</f>
        <v>0</v>
      </c>
      <c r="W11">
        <f>IFERROR(VLOOKUP($A11,delib30,2,0)*(Físico!V11),0)</f>
        <v>0</v>
      </c>
      <c r="X11">
        <f>IFERROR(VLOOKUP($A11,delib30,2,0)*(Físico!W11),0)</f>
        <v>0</v>
      </c>
      <c r="Y11">
        <f>IFERROR(VLOOKUP($A11,delib30,2,0)*(Físico!X11),0)</f>
        <v>23509.200000000001</v>
      </c>
      <c r="Z11">
        <f>IFERROR(VLOOKUP($A11,delib30,2,0)*(Físico!Y11),0)</f>
        <v>0</v>
      </c>
      <c r="AA11" s="1">
        <f t="shared" si="1"/>
        <v>28211.040000000001</v>
      </c>
    </row>
    <row r="12" spans="1:27" x14ac:dyDescent="0.25">
      <c r="A12">
        <f t="shared" si="0"/>
        <v>40602044</v>
      </c>
      <c r="B12" t="s">
        <v>39</v>
      </c>
      <c r="C12">
        <f>IFERROR(VLOOKUP($A12,delib30,2,0)*(Físico!B12),0)</f>
        <v>0</v>
      </c>
      <c r="D12">
        <f>IFERROR(VLOOKUP($A12,delib30,2,0)*(Físico!C12),0)</f>
        <v>0</v>
      </c>
      <c r="E12">
        <f>IFERROR(VLOOKUP($A12,delib30,2,0)*(Físico!D12),0)</f>
        <v>0</v>
      </c>
      <c r="F12">
        <f>IFERROR(VLOOKUP($A12,delib30,2,0)*(Físico!E12),0)</f>
        <v>0</v>
      </c>
      <c r="G12">
        <f>IFERROR(VLOOKUP($A12,delib30,2,0)*(Físico!F12),0)</f>
        <v>0</v>
      </c>
      <c r="H12">
        <f>IFERROR(VLOOKUP($A12,delib30,2,0)*(Físico!G12),0)</f>
        <v>0</v>
      </c>
      <c r="I12">
        <f>IFERROR(VLOOKUP($A12,delib30,2,0)*(Físico!H12),0)</f>
        <v>0</v>
      </c>
      <c r="J12">
        <f>IFERROR(VLOOKUP($A12,delib30,2,0)*(Físico!I12),0)</f>
        <v>0</v>
      </c>
      <c r="K12">
        <f>IFERROR(VLOOKUP($A12,delib30,2,0)*(Físico!J12),0)</f>
        <v>0</v>
      </c>
      <c r="L12">
        <f>IFERROR(VLOOKUP($A12,delib30,2,0)*(Físico!K12),0)</f>
        <v>0</v>
      </c>
      <c r="M12">
        <f>IFERROR(VLOOKUP($A12,delib30,2,0)*(Físico!L12),0)</f>
        <v>0</v>
      </c>
      <c r="N12">
        <f>IFERROR(VLOOKUP($A12,delib30,2,0)*(Físico!M12),0)</f>
        <v>0</v>
      </c>
      <c r="O12">
        <f>IFERROR(VLOOKUP($A12,delib30,2,0)*(Físico!N12),0)</f>
        <v>0</v>
      </c>
      <c r="P12">
        <f>IFERROR(VLOOKUP($A12,delib30,2,0)*(Físico!O12),0)</f>
        <v>0</v>
      </c>
      <c r="Q12">
        <f>IFERROR(VLOOKUP($A12,delib30,2,0)*(Físico!P12),0)</f>
        <v>0</v>
      </c>
      <c r="R12">
        <f>IFERROR(VLOOKUP($A12,delib30,2,0)*(Físico!Q12),0)</f>
        <v>0</v>
      </c>
      <c r="S12">
        <f>IFERROR(VLOOKUP($A12,delib30,2,0)*(Físico!R12),0)</f>
        <v>0</v>
      </c>
      <c r="T12">
        <f>IFERROR(VLOOKUP($A12,delib30,2,0)*(Físico!S12),0)</f>
        <v>0</v>
      </c>
      <c r="U12">
        <f>IFERROR(VLOOKUP($A12,delib30,2,0)*(Físico!T12),0)</f>
        <v>0</v>
      </c>
      <c r="V12">
        <f>IFERROR(VLOOKUP($A12,delib30,2,0)*(Físico!U12),0)</f>
        <v>0</v>
      </c>
      <c r="W12">
        <f>IFERROR(VLOOKUP($A12,delib30,2,0)*(Físico!V12),0)</f>
        <v>0</v>
      </c>
      <c r="X12">
        <f>IFERROR(VLOOKUP($A12,delib30,2,0)*(Físico!W12),0)</f>
        <v>0</v>
      </c>
      <c r="Y12">
        <f>IFERROR(VLOOKUP($A12,delib30,2,0)*(Físico!X12),0)</f>
        <v>0</v>
      </c>
      <c r="Z12">
        <f>IFERROR(VLOOKUP($A12,delib30,2,0)*(Físico!Y12),0)</f>
        <v>0</v>
      </c>
      <c r="AA12" s="1">
        <f t="shared" si="1"/>
        <v>0</v>
      </c>
    </row>
    <row r="13" spans="1:27" x14ac:dyDescent="0.25">
      <c r="A13">
        <f t="shared" si="0"/>
        <v>40602056</v>
      </c>
      <c r="B13" t="s">
        <v>40</v>
      </c>
      <c r="C13">
        <f>IFERROR(VLOOKUP($A13,delib30,2,0)*(Físico!B13),0)</f>
        <v>0</v>
      </c>
      <c r="D13">
        <f>IFERROR(VLOOKUP($A13,delib30,2,0)*(Físico!C13),0)</f>
        <v>0</v>
      </c>
      <c r="E13">
        <f>IFERROR(VLOOKUP($A13,delib30,2,0)*(Físico!D13),0)</f>
        <v>0</v>
      </c>
      <c r="F13">
        <f>IFERROR(VLOOKUP($A13,delib30,2,0)*(Físico!E13),0)</f>
        <v>0</v>
      </c>
      <c r="G13">
        <f>IFERROR(VLOOKUP($A13,delib30,2,0)*(Físico!F13),0)</f>
        <v>0</v>
      </c>
      <c r="H13">
        <f>IFERROR(VLOOKUP($A13,delib30,2,0)*(Físico!G13),0)</f>
        <v>0</v>
      </c>
      <c r="I13">
        <f>IFERROR(VLOOKUP($A13,delib30,2,0)*(Físico!H13),0)</f>
        <v>0</v>
      </c>
      <c r="J13">
        <f>IFERROR(VLOOKUP($A13,delib30,2,0)*(Físico!I13),0)</f>
        <v>0</v>
      </c>
      <c r="K13">
        <f>IFERROR(VLOOKUP($A13,delib30,2,0)*(Físico!J13),0)</f>
        <v>0</v>
      </c>
      <c r="L13">
        <f>IFERROR(VLOOKUP($A13,delib30,2,0)*(Físico!K13),0)</f>
        <v>0</v>
      </c>
      <c r="M13">
        <f>IFERROR(VLOOKUP($A13,delib30,2,0)*(Físico!L13),0)</f>
        <v>0</v>
      </c>
      <c r="N13">
        <f>IFERROR(VLOOKUP($A13,delib30,2,0)*(Físico!M13),0)</f>
        <v>0</v>
      </c>
      <c r="O13">
        <f>IFERROR(VLOOKUP($A13,delib30,2,0)*(Físico!N13),0)</f>
        <v>0</v>
      </c>
      <c r="P13">
        <f>IFERROR(VLOOKUP($A13,delib30,2,0)*(Físico!O13),0)</f>
        <v>0</v>
      </c>
      <c r="Q13">
        <f>IFERROR(VLOOKUP($A13,delib30,2,0)*(Físico!P13),0)</f>
        <v>0</v>
      </c>
      <c r="R13">
        <f>IFERROR(VLOOKUP($A13,delib30,2,0)*(Físico!Q13),0)</f>
        <v>0</v>
      </c>
      <c r="S13">
        <f>IFERROR(VLOOKUP($A13,delib30,2,0)*(Físico!R13),0)</f>
        <v>0</v>
      </c>
      <c r="T13">
        <f>IFERROR(VLOOKUP($A13,delib30,2,0)*(Físico!S13),0)</f>
        <v>0</v>
      </c>
      <c r="U13">
        <f>IFERROR(VLOOKUP($A13,delib30,2,0)*(Físico!T13),0)</f>
        <v>0</v>
      </c>
      <c r="V13">
        <f>IFERROR(VLOOKUP($A13,delib30,2,0)*(Físico!U13),0)</f>
        <v>0</v>
      </c>
      <c r="W13">
        <f>IFERROR(VLOOKUP($A13,delib30,2,0)*(Físico!V13),0)</f>
        <v>0</v>
      </c>
      <c r="X13">
        <f>IFERROR(VLOOKUP($A13,delib30,2,0)*(Físico!W13),0)</f>
        <v>0</v>
      </c>
      <c r="Y13">
        <f>IFERROR(VLOOKUP($A13,delib30,2,0)*(Físico!X13),0)</f>
        <v>0</v>
      </c>
      <c r="Z13">
        <f>IFERROR(VLOOKUP($A13,delib30,2,0)*(Físico!Y13),0)</f>
        <v>0</v>
      </c>
      <c r="AA13" s="1">
        <f t="shared" si="1"/>
        <v>0</v>
      </c>
    </row>
    <row r="14" spans="1:27" x14ac:dyDescent="0.25">
      <c r="A14">
        <f t="shared" si="0"/>
        <v>40602057</v>
      </c>
      <c r="B14" t="s">
        <v>41</v>
      </c>
      <c r="C14">
        <f>IFERROR(VLOOKUP($A14,delib30,2,0)*(Físico!B14),0)</f>
        <v>0</v>
      </c>
      <c r="D14">
        <f>IFERROR(VLOOKUP($A14,delib30,2,0)*(Físico!C14),0)</f>
        <v>0</v>
      </c>
      <c r="E14">
        <f>IFERROR(VLOOKUP($A14,delib30,2,0)*(Físico!D14),0)</f>
        <v>0</v>
      </c>
      <c r="F14">
        <f>IFERROR(VLOOKUP($A14,delib30,2,0)*(Físico!E14),0)</f>
        <v>0</v>
      </c>
      <c r="G14">
        <f>IFERROR(VLOOKUP($A14,delib30,2,0)*(Físico!F14),0)</f>
        <v>0</v>
      </c>
      <c r="H14">
        <f>IFERROR(VLOOKUP($A14,delib30,2,0)*(Físico!G14),0)</f>
        <v>0</v>
      </c>
      <c r="I14">
        <f>IFERROR(VLOOKUP($A14,delib30,2,0)*(Físico!H14),0)</f>
        <v>0</v>
      </c>
      <c r="J14">
        <f>IFERROR(VLOOKUP($A14,delib30,2,0)*(Físico!I14),0)</f>
        <v>0</v>
      </c>
      <c r="K14">
        <f>IFERROR(VLOOKUP($A14,delib30,2,0)*(Físico!J14),0)</f>
        <v>0</v>
      </c>
      <c r="L14">
        <f>IFERROR(VLOOKUP($A14,delib30,2,0)*(Físico!K14),0)</f>
        <v>0</v>
      </c>
      <c r="M14">
        <f>IFERROR(VLOOKUP($A14,delib30,2,0)*(Físico!L14),0)</f>
        <v>0</v>
      </c>
      <c r="N14">
        <f>IFERROR(VLOOKUP($A14,delib30,2,0)*(Físico!M14),0)</f>
        <v>0</v>
      </c>
      <c r="O14">
        <f>IFERROR(VLOOKUP($A14,delib30,2,0)*(Físico!N14),0)</f>
        <v>0</v>
      </c>
      <c r="P14">
        <f>IFERROR(VLOOKUP($A14,delib30,2,0)*(Físico!O14),0)</f>
        <v>0</v>
      </c>
      <c r="Q14">
        <f>IFERROR(VLOOKUP($A14,delib30,2,0)*(Físico!P14),0)</f>
        <v>0</v>
      </c>
      <c r="R14">
        <f>IFERROR(VLOOKUP($A14,delib30,2,0)*(Físico!Q14),0)</f>
        <v>0</v>
      </c>
      <c r="S14">
        <f>IFERROR(VLOOKUP($A14,delib30,2,0)*(Físico!R14),0)</f>
        <v>0</v>
      </c>
      <c r="T14">
        <f>IFERROR(VLOOKUP($A14,delib30,2,0)*(Físico!S14),0)</f>
        <v>0</v>
      </c>
      <c r="U14">
        <f>IFERROR(VLOOKUP($A14,delib30,2,0)*(Físico!T14),0)</f>
        <v>0</v>
      </c>
      <c r="V14">
        <f>IFERROR(VLOOKUP($A14,delib30,2,0)*(Físico!U14),0)</f>
        <v>0</v>
      </c>
      <c r="W14">
        <f>IFERROR(VLOOKUP($A14,delib30,2,0)*(Físico!V14),0)</f>
        <v>0</v>
      </c>
      <c r="X14">
        <f>IFERROR(VLOOKUP($A14,delib30,2,0)*(Físico!W14),0)</f>
        <v>0</v>
      </c>
      <c r="Y14">
        <f>IFERROR(VLOOKUP($A14,delib30,2,0)*(Físico!X14),0)</f>
        <v>0</v>
      </c>
      <c r="Z14">
        <f>IFERROR(VLOOKUP($A14,delib30,2,0)*(Físico!Y14),0)</f>
        <v>0</v>
      </c>
      <c r="AA14" s="1">
        <f t="shared" si="1"/>
        <v>0</v>
      </c>
    </row>
    <row r="15" spans="1:27" x14ac:dyDescent="0.25">
      <c r="A15">
        <f t="shared" si="0"/>
        <v>40604005</v>
      </c>
      <c r="B15" t="s">
        <v>42</v>
      </c>
      <c r="C15">
        <f>IFERROR(VLOOKUP($A15,delib30,2,0)*(Físico!B15),0)</f>
        <v>0</v>
      </c>
      <c r="D15">
        <f>IFERROR(VLOOKUP($A15,delib30,2,0)*(Físico!C15),0)</f>
        <v>0</v>
      </c>
      <c r="E15">
        <f>IFERROR(VLOOKUP($A15,delib30,2,0)*(Físico!D15),0)</f>
        <v>0</v>
      </c>
      <c r="F15">
        <f>IFERROR(VLOOKUP($A15,delib30,2,0)*(Físico!E15),0)</f>
        <v>0</v>
      </c>
      <c r="G15">
        <f>IFERROR(VLOOKUP($A15,delib30,2,0)*(Físico!F15),0)</f>
        <v>0</v>
      </c>
      <c r="H15">
        <f>IFERROR(VLOOKUP($A15,delib30,2,0)*(Físico!G15),0)</f>
        <v>0</v>
      </c>
      <c r="I15">
        <f>IFERROR(VLOOKUP($A15,delib30,2,0)*(Físico!H15),0)</f>
        <v>0</v>
      </c>
      <c r="J15">
        <f>IFERROR(VLOOKUP($A15,delib30,2,0)*(Físico!I15),0)</f>
        <v>0</v>
      </c>
      <c r="K15">
        <f>IFERROR(VLOOKUP($A15,delib30,2,0)*(Físico!J15),0)</f>
        <v>0</v>
      </c>
      <c r="L15">
        <f>IFERROR(VLOOKUP($A15,delib30,2,0)*(Físico!K15),0)</f>
        <v>0</v>
      </c>
      <c r="M15">
        <f>IFERROR(VLOOKUP($A15,delib30,2,0)*(Físico!L15),0)</f>
        <v>0</v>
      </c>
      <c r="N15">
        <f>IFERROR(VLOOKUP($A15,delib30,2,0)*(Físico!M15),0)</f>
        <v>0</v>
      </c>
      <c r="O15">
        <f>IFERROR(VLOOKUP($A15,delib30,2,0)*(Físico!N15),0)</f>
        <v>0</v>
      </c>
      <c r="P15">
        <f>IFERROR(VLOOKUP($A15,delib30,2,0)*(Físico!O15),0)</f>
        <v>0</v>
      </c>
      <c r="Q15">
        <f>IFERROR(VLOOKUP($A15,delib30,2,0)*(Físico!P15),0)</f>
        <v>0</v>
      </c>
      <c r="R15">
        <f>IFERROR(VLOOKUP($A15,delib30,2,0)*(Físico!Q15),0)</f>
        <v>0</v>
      </c>
      <c r="S15">
        <f>IFERROR(VLOOKUP($A15,delib30,2,0)*(Físico!R15),0)</f>
        <v>0</v>
      </c>
      <c r="T15">
        <f>IFERROR(VLOOKUP($A15,delib30,2,0)*(Físico!S15),0)</f>
        <v>0</v>
      </c>
      <c r="U15">
        <f>IFERROR(VLOOKUP($A15,delib30,2,0)*(Físico!T15),0)</f>
        <v>0</v>
      </c>
      <c r="V15">
        <f>IFERROR(VLOOKUP($A15,delib30,2,0)*(Físico!U15),0)</f>
        <v>0</v>
      </c>
      <c r="W15">
        <f>IFERROR(VLOOKUP($A15,delib30,2,0)*(Físico!V15),0)</f>
        <v>0</v>
      </c>
      <c r="X15">
        <f>IFERROR(VLOOKUP($A15,delib30,2,0)*(Físico!W15),0)</f>
        <v>0</v>
      </c>
      <c r="Y15">
        <f>IFERROR(VLOOKUP($A15,delib30,2,0)*(Físico!X15),0)</f>
        <v>0</v>
      </c>
      <c r="Z15">
        <f>IFERROR(VLOOKUP($A15,delib30,2,0)*(Físico!Y15),0)</f>
        <v>0</v>
      </c>
      <c r="AA15" s="1">
        <f t="shared" si="1"/>
        <v>0</v>
      </c>
    </row>
    <row r="16" spans="1:27" x14ac:dyDescent="0.25">
      <c r="A16">
        <f t="shared" si="0"/>
        <v>40604020</v>
      </c>
      <c r="B16" t="s">
        <v>43</v>
      </c>
      <c r="C16">
        <f>IFERROR(VLOOKUP($A16,delib30,2,0)*(Físico!B16),0)</f>
        <v>0</v>
      </c>
      <c r="D16">
        <f>IFERROR(VLOOKUP($A16,delib30,2,0)*(Físico!C16),0)</f>
        <v>0</v>
      </c>
      <c r="E16">
        <f>IFERROR(VLOOKUP($A16,delib30,2,0)*(Físico!D16),0)</f>
        <v>0</v>
      </c>
      <c r="F16">
        <f>IFERROR(VLOOKUP($A16,delib30,2,0)*(Físico!E16),0)</f>
        <v>0</v>
      </c>
      <c r="G16">
        <f>IFERROR(VLOOKUP($A16,delib30,2,0)*(Físico!F16),0)</f>
        <v>0</v>
      </c>
      <c r="H16">
        <f>IFERROR(VLOOKUP($A16,delib30,2,0)*(Físico!G16),0)</f>
        <v>0</v>
      </c>
      <c r="I16">
        <f>IFERROR(VLOOKUP($A16,delib30,2,0)*(Físico!H16),0)</f>
        <v>0</v>
      </c>
      <c r="J16">
        <f>IFERROR(VLOOKUP($A16,delib30,2,0)*(Físico!I16),0)</f>
        <v>0</v>
      </c>
      <c r="K16">
        <f>IFERROR(VLOOKUP($A16,delib30,2,0)*(Físico!J16),0)</f>
        <v>0</v>
      </c>
      <c r="L16">
        <f>IFERROR(VLOOKUP($A16,delib30,2,0)*(Físico!K16),0)</f>
        <v>0</v>
      </c>
      <c r="M16">
        <f>IFERROR(VLOOKUP($A16,delib30,2,0)*(Físico!L16),0)</f>
        <v>0</v>
      </c>
      <c r="N16">
        <f>IFERROR(VLOOKUP($A16,delib30,2,0)*(Físico!M16),0)</f>
        <v>0</v>
      </c>
      <c r="O16">
        <f>IFERROR(VLOOKUP($A16,delib30,2,0)*(Físico!N16),0)</f>
        <v>0</v>
      </c>
      <c r="P16">
        <f>IFERROR(VLOOKUP($A16,delib30,2,0)*(Físico!O16),0)</f>
        <v>0</v>
      </c>
      <c r="Q16">
        <f>IFERROR(VLOOKUP($A16,delib30,2,0)*(Físico!P16),0)</f>
        <v>0</v>
      </c>
      <c r="R16">
        <f>IFERROR(VLOOKUP($A16,delib30,2,0)*(Físico!Q16),0)</f>
        <v>0</v>
      </c>
      <c r="S16">
        <f>IFERROR(VLOOKUP($A16,delib30,2,0)*(Físico!R16),0)</f>
        <v>0</v>
      </c>
      <c r="T16">
        <f>IFERROR(VLOOKUP($A16,delib30,2,0)*(Físico!S16),0)</f>
        <v>0</v>
      </c>
      <c r="U16">
        <f>IFERROR(VLOOKUP($A16,delib30,2,0)*(Físico!T16),0)</f>
        <v>0</v>
      </c>
      <c r="V16">
        <f>IFERROR(VLOOKUP($A16,delib30,2,0)*(Físico!U16),0)</f>
        <v>0</v>
      </c>
      <c r="W16">
        <f>IFERROR(VLOOKUP($A16,delib30,2,0)*(Físico!V16),0)</f>
        <v>0</v>
      </c>
      <c r="X16">
        <f>IFERROR(VLOOKUP($A16,delib30,2,0)*(Físico!W16),0)</f>
        <v>0</v>
      </c>
      <c r="Y16">
        <f>IFERROR(VLOOKUP($A16,delib30,2,0)*(Físico!X16),0)</f>
        <v>0</v>
      </c>
      <c r="Z16">
        <f>IFERROR(VLOOKUP($A16,delib30,2,0)*(Físico!Y16),0)</f>
        <v>0</v>
      </c>
      <c r="AA16" s="1">
        <f t="shared" si="1"/>
        <v>0</v>
      </c>
    </row>
    <row r="17" spans="1:27" x14ac:dyDescent="0.25">
      <c r="A17">
        <f t="shared" si="0"/>
        <v>40701021</v>
      </c>
      <c r="B17" t="s">
        <v>44</v>
      </c>
      <c r="C17">
        <f>IFERROR(VLOOKUP($A17,delib30,2,0)*(Físico!B17),0)</f>
        <v>0</v>
      </c>
      <c r="D17">
        <f>IFERROR(VLOOKUP($A17,delib30,2,0)*(Físico!C17),0)</f>
        <v>0</v>
      </c>
      <c r="E17">
        <f>IFERROR(VLOOKUP($A17,delib30,2,0)*(Físico!D17),0)</f>
        <v>0</v>
      </c>
      <c r="F17">
        <f>IFERROR(VLOOKUP($A17,delib30,2,0)*(Físico!E17),0)</f>
        <v>0</v>
      </c>
      <c r="G17">
        <f>IFERROR(VLOOKUP($A17,delib30,2,0)*(Físico!F17),0)</f>
        <v>0</v>
      </c>
      <c r="H17">
        <f>IFERROR(VLOOKUP($A17,delib30,2,0)*(Físico!G17),0)</f>
        <v>0</v>
      </c>
      <c r="I17">
        <f>IFERROR(VLOOKUP($A17,delib30,2,0)*(Físico!H17),0)</f>
        <v>0</v>
      </c>
      <c r="J17">
        <f>IFERROR(VLOOKUP($A17,delib30,2,0)*(Físico!I17),0)</f>
        <v>0</v>
      </c>
      <c r="K17">
        <f>IFERROR(VLOOKUP($A17,delib30,2,0)*(Físico!J17),0)</f>
        <v>0</v>
      </c>
      <c r="L17">
        <f>IFERROR(VLOOKUP($A17,delib30,2,0)*(Físico!K17),0)</f>
        <v>0</v>
      </c>
      <c r="M17">
        <f>IFERROR(VLOOKUP($A17,delib30,2,0)*(Físico!L17),0)</f>
        <v>0</v>
      </c>
      <c r="N17">
        <f>IFERROR(VLOOKUP($A17,delib30,2,0)*(Físico!M17),0)</f>
        <v>0</v>
      </c>
      <c r="O17">
        <f>IFERROR(VLOOKUP($A17,delib30,2,0)*(Físico!N17),0)</f>
        <v>0</v>
      </c>
      <c r="P17">
        <f>IFERROR(VLOOKUP($A17,delib30,2,0)*(Físico!O17),0)</f>
        <v>0</v>
      </c>
      <c r="Q17">
        <f>IFERROR(VLOOKUP($A17,delib30,2,0)*(Físico!P17),0)</f>
        <v>0</v>
      </c>
      <c r="R17">
        <f>IFERROR(VLOOKUP($A17,delib30,2,0)*(Físico!Q17),0)</f>
        <v>0</v>
      </c>
      <c r="S17">
        <f>IFERROR(VLOOKUP($A17,delib30,2,0)*(Físico!R17),0)</f>
        <v>0</v>
      </c>
      <c r="T17">
        <f>IFERROR(VLOOKUP($A17,delib30,2,0)*(Físico!S17),0)</f>
        <v>0</v>
      </c>
      <c r="U17">
        <f>IFERROR(VLOOKUP($A17,delib30,2,0)*(Físico!T17),0)</f>
        <v>0</v>
      </c>
      <c r="V17">
        <f>IFERROR(VLOOKUP($A17,delib30,2,0)*(Físico!U17),0)</f>
        <v>0</v>
      </c>
      <c r="W17">
        <f>IFERROR(VLOOKUP($A17,delib30,2,0)*(Físico!V17),0)</f>
        <v>0</v>
      </c>
      <c r="X17">
        <f>IFERROR(VLOOKUP($A17,delib30,2,0)*(Físico!W17),0)</f>
        <v>0</v>
      </c>
      <c r="Y17">
        <f>IFERROR(VLOOKUP($A17,delib30,2,0)*(Físico!X17),0)</f>
        <v>0</v>
      </c>
      <c r="Z17">
        <f>IFERROR(VLOOKUP($A17,delib30,2,0)*(Físico!Y17),0)</f>
        <v>0</v>
      </c>
      <c r="AA17" s="1">
        <f t="shared" si="1"/>
        <v>0</v>
      </c>
    </row>
    <row r="18" spans="1:27" x14ac:dyDescent="0.25">
      <c r="A18">
        <f t="shared" si="0"/>
        <v>40701029</v>
      </c>
      <c r="B18" t="s">
        <v>45</v>
      </c>
      <c r="C18">
        <f>IFERROR(VLOOKUP($A18,delib30,2,0)*(Físico!B18),0)</f>
        <v>0</v>
      </c>
      <c r="D18">
        <f>IFERROR(VLOOKUP($A18,delib30,2,0)*(Físico!C18),0)</f>
        <v>0</v>
      </c>
      <c r="E18">
        <f>IFERROR(VLOOKUP($A18,delib30,2,0)*(Físico!D18),0)</f>
        <v>0</v>
      </c>
      <c r="F18">
        <f>IFERROR(VLOOKUP($A18,delib30,2,0)*(Físico!E18),0)</f>
        <v>0</v>
      </c>
      <c r="G18">
        <f>IFERROR(VLOOKUP($A18,delib30,2,0)*(Físico!F18),0)</f>
        <v>0</v>
      </c>
      <c r="H18">
        <f>IFERROR(VLOOKUP($A18,delib30,2,0)*(Físico!G18),0)</f>
        <v>0</v>
      </c>
      <c r="I18">
        <f>IFERROR(VLOOKUP($A18,delib30,2,0)*(Físico!H18),0)</f>
        <v>0</v>
      </c>
      <c r="J18">
        <f>IFERROR(VLOOKUP($A18,delib30,2,0)*(Físico!I18),0)</f>
        <v>0</v>
      </c>
      <c r="K18">
        <f>IFERROR(VLOOKUP($A18,delib30,2,0)*(Físico!J18),0)</f>
        <v>0</v>
      </c>
      <c r="L18">
        <f>IFERROR(VLOOKUP($A18,delib30,2,0)*(Físico!K18),0)</f>
        <v>0</v>
      </c>
      <c r="M18">
        <f>IFERROR(VLOOKUP($A18,delib30,2,0)*(Físico!L18),0)</f>
        <v>0</v>
      </c>
      <c r="N18">
        <f>IFERROR(VLOOKUP($A18,delib30,2,0)*(Físico!M18),0)</f>
        <v>0</v>
      </c>
      <c r="O18">
        <f>IFERROR(VLOOKUP($A18,delib30,2,0)*(Físico!N18),0)</f>
        <v>0</v>
      </c>
      <c r="P18">
        <f>IFERROR(VLOOKUP($A18,delib30,2,0)*(Físico!O18),0)</f>
        <v>0</v>
      </c>
      <c r="Q18">
        <f>IFERROR(VLOOKUP($A18,delib30,2,0)*(Físico!P18),0)</f>
        <v>0</v>
      </c>
      <c r="R18">
        <f>IFERROR(VLOOKUP($A18,delib30,2,0)*(Físico!Q18),0)</f>
        <v>0</v>
      </c>
      <c r="S18">
        <f>IFERROR(VLOOKUP($A18,delib30,2,0)*(Físico!R18),0)</f>
        <v>0</v>
      </c>
      <c r="T18">
        <f>IFERROR(VLOOKUP($A18,delib30,2,0)*(Físico!S18),0)</f>
        <v>0</v>
      </c>
      <c r="U18">
        <f>IFERROR(VLOOKUP($A18,delib30,2,0)*(Físico!T18),0)</f>
        <v>766.06</v>
      </c>
      <c r="V18">
        <f>IFERROR(VLOOKUP($A18,delib30,2,0)*(Físico!U18),0)</f>
        <v>0</v>
      </c>
      <c r="W18">
        <f>IFERROR(VLOOKUP($A18,delib30,2,0)*(Físico!V18),0)</f>
        <v>0</v>
      </c>
      <c r="X18">
        <f>IFERROR(VLOOKUP($A18,delib30,2,0)*(Físico!W18),0)</f>
        <v>0</v>
      </c>
      <c r="Y18">
        <f>IFERROR(VLOOKUP($A18,delib30,2,0)*(Físico!X18),0)</f>
        <v>0</v>
      </c>
      <c r="Z18">
        <f>IFERROR(VLOOKUP($A18,delib30,2,0)*(Físico!Y18),0)</f>
        <v>0</v>
      </c>
      <c r="AA18" s="1">
        <f t="shared" si="1"/>
        <v>766.06</v>
      </c>
    </row>
    <row r="19" spans="1:27" x14ac:dyDescent="0.25">
      <c r="A19">
        <f t="shared" si="0"/>
        <v>40702018</v>
      </c>
      <c r="B19" t="s">
        <v>46</v>
      </c>
      <c r="C19">
        <f>IFERROR(VLOOKUP($A19,delib30,2,0)*(Físico!B19),0)</f>
        <v>0</v>
      </c>
      <c r="D19">
        <f>IFERROR(VLOOKUP($A19,delib30,2,0)*(Físico!C19),0)</f>
        <v>0</v>
      </c>
      <c r="E19">
        <f>IFERROR(VLOOKUP($A19,delib30,2,0)*(Físico!D19),0)</f>
        <v>0</v>
      </c>
      <c r="F19">
        <f>IFERROR(VLOOKUP($A19,delib30,2,0)*(Físico!E19),0)</f>
        <v>0</v>
      </c>
      <c r="G19">
        <f>IFERROR(VLOOKUP($A19,delib30,2,0)*(Físico!F19),0)</f>
        <v>0</v>
      </c>
      <c r="H19">
        <f>IFERROR(VLOOKUP($A19,delib30,2,0)*(Físico!G19),0)</f>
        <v>0</v>
      </c>
      <c r="I19">
        <f>IFERROR(VLOOKUP($A19,delib30,2,0)*(Físico!H19),0)</f>
        <v>0</v>
      </c>
      <c r="J19">
        <f>IFERROR(VLOOKUP($A19,delib30,2,0)*(Físico!I19),0)</f>
        <v>0</v>
      </c>
      <c r="K19">
        <f>IFERROR(VLOOKUP($A19,delib30,2,0)*(Físico!J19),0)</f>
        <v>0</v>
      </c>
      <c r="L19">
        <f>IFERROR(VLOOKUP($A19,delib30,2,0)*(Físico!K19),0)</f>
        <v>0</v>
      </c>
      <c r="M19">
        <f>IFERROR(VLOOKUP($A19,delib30,2,0)*(Físico!L19),0)</f>
        <v>4697.4399999999996</v>
      </c>
      <c r="N19">
        <f>IFERROR(VLOOKUP($A19,delib30,2,0)*(Físico!M19),0)</f>
        <v>0</v>
      </c>
      <c r="O19">
        <f>IFERROR(VLOOKUP($A19,delib30,2,0)*(Físico!N19),0)</f>
        <v>0</v>
      </c>
      <c r="P19">
        <f>IFERROR(VLOOKUP($A19,delib30,2,0)*(Físico!O19),0)</f>
        <v>0</v>
      </c>
      <c r="Q19">
        <f>IFERROR(VLOOKUP($A19,delib30,2,0)*(Físico!P19),0)</f>
        <v>0</v>
      </c>
      <c r="R19">
        <f>IFERROR(VLOOKUP($A19,delib30,2,0)*(Físico!Q19),0)</f>
        <v>0</v>
      </c>
      <c r="S19">
        <f>IFERROR(VLOOKUP($A19,delib30,2,0)*(Físico!R19),0)</f>
        <v>0</v>
      </c>
      <c r="T19">
        <f>IFERROR(VLOOKUP($A19,delib30,2,0)*(Físico!S19),0)</f>
        <v>0</v>
      </c>
      <c r="U19">
        <f>IFERROR(VLOOKUP($A19,delib30,2,0)*(Físico!T19),0)</f>
        <v>0</v>
      </c>
      <c r="V19">
        <f>IFERROR(VLOOKUP($A19,delib30,2,0)*(Físico!U19),0)</f>
        <v>0</v>
      </c>
      <c r="W19">
        <f>IFERROR(VLOOKUP($A19,delib30,2,0)*(Físico!V19),0)</f>
        <v>0</v>
      </c>
      <c r="X19">
        <f>IFERROR(VLOOKUP($A19,delib30,2,0)*(Físico!W19),0)</f>
        <v>0</v>
      </c>
      <c r="Y19">
        <f>IFERROR(VLOOKUP($A19,delib30,2,0)*(Físico!X19),0)</f>
        <v>0</v>
      </c>
      <c r="Z19">
        <f>IFERROR(VLOOKUP($A19,delib30,2,0)*(Físico!Y19),0)</f>
        <v>0</v>
      </c>
      <c r="AA19" s="1">
        <f t="shared" si="1"/>
        <v>4697.4399999999996</v>
      </c>
    </row>
    <row r="20" spans="1:27" x14ac:dyDescent="0.25">
      <c r="A20">
        <f t="shared" si="0"/>
        <v>40702021</v>
      </c>
      <c r="B20" t="s">
        <v>47</v>
      </c>
      <c r="C20">
        <f>IFERROR(VLOOKUP($A20,delib30,2,0)*(Físico!B20),0)</f>
        <v>0</v>
      </c>
      <c r="D20">
        <f>IFERROR(VLOOKUP($A20,delib30,2,0)*(Físico!C20),0)</f>
        <v>0</v>
      </c>
      <c r="E20">
        <f>IFERROR(VLOOKUP($A20,delib30,2,0)*(Físico!D20),0)</f>
        <v>0</v>
      </c>
      <c r="F20">
        <f>IFERROR(VLOOKUP($A20,delib30,2,0)*(Físico!E20),0)</f>
        <v>0</v>
      </c>
      <c r="G20">
        <f>IFERROR(VLOOKUP($A20,delib30,2,0)*(Físico!F20),0)</f>
        <v>0</v>
      </c>
      <c r="H20">
        <f>IFERROR(VLOOKUP($A20,delib30,2,0)*(Físico!G20),0)</f>
        <v>0</v>
      </c>
      <c r="I20">
        <f>IFERROR(VLOOKUP($A20,delib30,2,0)*(Físico!H20),0)</f>
        <v>0</v>
      </c>
      <c r="J20">
        <f>IFERROR(VLOOKUP($A20,delib30,2,0)*(Físico!I20),0)</f>
        <v>0</v>
      </c>
      <c r="K20">
        <f>IFERROR(VLOOKUP($A20,delib30,2,0)*(Físico!J20),0)</f>
        <v>0</v>
      </c>
      <c r="L20">
        <f>IFERROR(VLOOKUP($A20,delib30,2,0)*(Físico!K20),0)</f>
        <v>0</v>
      </c>
      <c r="M20">
        <f>IFERROR(VLOOKUP($A20,delib30,2,0)*(Físico!L20),0)</f>
        <v>493.62</v>
      </c>
      <c r="N20">
        <f>IFERROR(VLOOKUP($A20,delib30,2,0)*(Físico!M20),0)</f>
        <v>0</v>
      </c>
      <c r="O20">
        <f>IFERROR(VLOOKUP($A20,delib30,2,0)*(Físico!N20),0)</f>
        <v>0</v>
      </c>
      <c r="P20">
        <f>IFERROR(VLOOKUP($A20,delib30,2,0)*(Físico!O20),0)</f>
        <v>0</v>
      </c>
      <c r="Q20">
        <f>IFERROR(VLOOKUP($A20,delib30,2,0)*(Físico!P20),0)</f>
        <v>0</v>
      </c>
      <c r="R20">
        <f>IFERROR(VLOOKUP($A20,delib30,2,0)*(Físico!Q20),0)</f>
        <v>0</v>
      </c>
      <c r="S20">
        <f>IFERROR(VLOOKUP($A20,delib30,2,0)*(Físico!R20),0)</f>
        <v>0</v>
      </c>
      <c r="T20">
        <f>IFERROR(VLOOKUP($A20,delib30,2,0)*(Físico!S20),0)</f>
        <v>0</v>
      </c>
      <c r="U20">
        <f>IFERROR(VLOOKUP($A20,delib30,2,0)*(Físico!T20),0)</f>
        <v>0</v>
      </c>
      <c r="V20">
        <f>IFERROR(VLOOKUP($A20,delib30,2,0)*(Físico!U20),0)</f>
        <v>0</v>
      </c>
      <c r="W20">
        <f>IFERROR(VLOOKUP($A20,delib30,2,0)*(Físico!V20),0)</f>
        <v>0</v>
      </c>
      <c r="X20">
        <f>IFERROR(VLOOKUP($A20,delib30,2,0)*(Físico!W20),0)</f>
        <v>0</v>
      </c>
      <c r="Y20">
        <f>IFERROR(VLOOKUP($A20,delib30,2,0)*(Físico!X20),0)</f>
        <v>0</v>
      </c>
      <c r="Z20">
        <f>IFERROR(VLOOKUP($A20,delib30,2,0)*(Físico!Y20),0)</f>
        <v>0</v>
      </c>
      <c r="AA20" s="1">
        <f t="shared" si="1"/>
        <v>493.62</v>
      </c>
    </row>
    <row r="21" spans="1:27" x14ac:dyDescent="0.25">
      <c r="A21">
        <f t="shared" si="0"/>
        <v>40702024</v>
      </c>
      <c r="B21" t="s">
        <v>48</v>
      </c>
      <c r="C21">
        <f>IFERROR(VLOOKUP($A21,delib30,2,0)*(Físico!B21),0)</f>
        <v>0</v>
      </c>
      <c r="D21">
        <f>IFERROR(VLOOKUP($A21,delib30,2,0)*(Físico!C21),0)</f>
        <v>0</v>
      </c>
      <c r="E21">
        <f>IFERROR(VLOOKUP($A21,delib30,2,0)*(Físico!D21),0)</f>
        <v>0</v>
      </c>
      <c r="F21">
        <f>IFERROR(VLOOKUP($A21,delib30,2,0)*(Físico!E21),0)</f>
        <v>0</v>
      </c>
      <c r="G21">
        <f>IFERROR(VLOOKUP($A21,delib30,2,0)*(Físico!F21),0)</f>
        <v>0</v>
      </c>
      <c r="H21">
        <f>IFERROR(VLOOKUP($A21,delib30,2,0)*(Físico!G21),0)</f>
        <v>0</v>
      </c>
      <c r="I21">
        <f>IFERROR(VLOOKUP($A21,delib30,2,0)*(Físico!H21),0)</f>
        <v>0</v>
      </c>
      <c r="J21">
        <f>IFERROR(VLOOKUP($A21,delib30,2,0)*(Físico!I21),0)</f>
        <v>0</v>
      </c>
      <c r="K21">
        <f>IFERROR(VLOOKUP($A21,delib30,2,0)*(Físico!J21),0)</f>
        <v>0</v>
      </c>
      <c r="L21">
        <f>IFERROR(VLOOKUP($A21,delib30,2,0)*(Físico!K21),0)</f>
        <v>0</v>
      </c>
      <c r="M21">
        <f>IFERROR(VLOOKUP($A21,delib30,2,0)*(Físico!L21),0)</f>
        <v>650.09</v>
      </c>
      <c r="N21">
        <f>IFERROR(VLOOKUP($A21,delib30,2,0)*(Físico!M21),0)</f>
        <v>0</v>
      </c>
      <c r="O21">
        <f>IFERROR(VLOOKUP($A21,delib30,2,0)*(Físico!N21),0)</f>
        <v>0</v>
      </c>
      <c r="P21">
        <f>IFERROR(VLOOKUP($A21,delib30,2,0)*(Físico!O21),0)</f>
        <v>0</v>
      </c>
      <c r="Q21">
        <f>IFERROR(VLOOKUP($A21,delib30,2,0)*(Físico!P21),0)</f>
        <v>0</v>
      </c>
      <c r="R21">
        <f>IFERROR(VLOOKUP($A21,delib30,2,0)*(Físico!Q21),0)</f>
        <v>0</v>
      </c>
      <c r="S21">
        <f>IFERROR(VLOOKUP($A21,delib30,2,0)*(Físico!R21),0)</f>
        <v>0</v>
      </c>
      <c r="T21">
        <f>IFERROR(VLOOKUP($A21,delib30,2,0)*(Físico!S21),0)</f>
        <v>0</v>
      </c>
      <c r="U21">
        <f>IFERROR(VLOOKUP($A21,delib30,2,0)*(Físico!T21),0)</f>
        <v>0</v>
      </c>
      <c r="V21">
        <f>IFERROR(VLOOKUP($A21,delib30,2,0)*(Físico!U21),0)</f>
        <v>0</v>
      </c>
      <c r="W21">
        <f>IFERROR(VLOOKUP($A21,delib30,2,0)*(Físico!V21),0)</f>
        <v>0</v>
      </c>
      <c r="X21">
        <f>IFERROR(VLOOKUP($A21,delib30,2,0)*(Físico!W21),0)</f>
        <v>0</v>
      </c>
      <c r="Y21">
        <f>IFERROR(VLOOKUP($A21,delib30,2,0)*(Físico!X21),0)</f>
        <v>0</v>
      </c>
      <c r="Z21">
        <f>IFERROR(VLOOKUP($A21,delib30,2,0)*(Físico!Y21),0)</f>
        <v>0</v>
      </c>
      <c r="AA21" s="1">
        <f t="shared" si="1"/>
        <v>650.09</v>
      </c>
    </row>
    <row r="22" spans="1:27" x14ac:dyDescent="0.25">
      <c r="A22">
        <f t="shared" si="0"/>
        <v>40702027</v>
      </c>
      <c r="B22" t="s">
        <v>49</v>
      </c>
      <c r="C22">
        <f>IFERROR(VLOOKUP($A22,delib30,2,0)*(Físico!B22),0)</f>
        <v>0</v>
      </c>
      <c r="D22">
        <f>IFERROR(VLOOKUP($A22,delib30,2,0)*(Físico!C22),0)</f>
        <v>0</v>
      </c>
      <c r="E22">
        <f>IFERROR(VLOOKUP($A22,delib30,2,0)*(Físico!D22),0)</f>
        <v>0</v>
      </c>
      <c r="F22">
        <f>IFERROR(VLOOKUP($A22,delib30,2,0)*(Físico!E22),0)</f>
        <v>0</v>
      </c>
      <c r="G22">
        <f>IFERROR(VLOOKUP($A22,delib30,2,0)*(Físico!F22),0)</f>
        <v>0</v>
      </c>
      <c r="H22">
        <f>IFERROR(VLOOKUP($A22,delib30,2,0)*(Físico!G22),0)</f>
        <v>0</v>
      </c>
      <c r="I22">
        <f>IFERROR(VLOOKUP($A22,delib30,2,0)*(Físico!H22),0)</f>
        <v>0</v>
      </c>
      <c r="J22">
        <f>IFERROR(VLOOKUP($A22,delib30,2,0)*(Físico!I22),0)</f>
        <v>0</v>
      </c>
      <c r="K22">
        <f>IFERROR(VLOOKUP($A22,delib30,2,0)*(Físico!J22),0)</f>
        <v>0</v>
      </c>
      <c r="L22">
        <f>IFERROR(VLOOKUP($A22,delib30,2,0)*(Físico!K22),0)</f>
        <v>0</v>
      </c>
      <c r="M22">
        <f>IFERROR(VLOOKUP($A22,delib30,2,0)*(Físico!L22),0)</f>
        <v>727.8</v>
      </c>
      <c r="N22">
        <f>IFERROR(VLOOKUP($A22,delib30,2,0)*(Físico!M22),0)</f>
        <v>0</v>
      </c>
      <c r="O22">
        <f>IFERROR(VLOOKUP($A22,delib30,2,0)*(Físico!N22),0)</f>
        <v>0</v>
      </c>
      <c r="P22">
        <f>IFERROR(VLOOKUP($A22,delib30,2,0)*(Físico!O22),0)</f>
        <v>0</v>
      </c>
      <c r="Q22">
        <f>IFERROR(VLOOKUP($A22,delib30,2,0)*(Físico!P22),0)</f>
        <v>0</v>
      </c>
      <c r="R22">
        <f>IFERROR(VLOOKUP($A22,delib30,2,0)*(Físico!Q22),0)</f>
        <v>0</v>
      </c>
      <c r="S22">
        <f>IFERROR(VLOOKUP($A22,delib30,2,0)*(Físico!R22),0)</f>
        <v>0</v>
      </c>
      <c r="T22">
        <f>IFERROR(VLOOKUP($A22,delib30,2,0)*(Físico!S22),0)</f>
        <v>0</v>
      </c>
      <c r="U22">
        <f>IFERROR(VLOOKUP($A22,delib30,2,0)*(Físico!T22),0)</f>
        <v>0</v>
      </c>
      <c r="V22">
        <f>IFERROR(VLOOKUP($A22,delib30,2,0)*(Físico!U22),0)</f>
        <v>0</v>
      </c>
      <c r="W22">
        <f>IFERROR(VLOOKUP($A22,delib30,2,0)*(Físico!V22),0)</f>
        <v>0</v>
      </c>
      <c r="X22">
        <f>IFERROR(VLOOKUP($A22,delib30,2,0)*(Físico!W22),0)</f>
        <v>0</v>
      </c>
      <c r="Y22">
        <f>IFERROR(VLOOKUP($A22,delib30,2,0)*(Físico!X22),0)</f>
        <v>0</v>
      </c>
      <c r="Z22">
        <f>IFERROR(VLOOKUP($A22,delib30,2,0)*(Físico!Y22),0)</f>
        <v>0</v>
      </c>
      <c r="AA22" s="1">
        <f t="shared" si="1"/>
        <v>727.8</v>
      </c>
    </row>
    <row r="23" spans="1:27" x14ac:dyDescent="0.25">
      <c r="A23">
        <f t="shared" si="0"/>
        <v>40702028</v>
      </c>
      <c r="B23" t="s">
        <v>50</v>
      </c>
      <c r="C23">
        <f>IFERROR(VLOOKUP($A23,delib30,2,0)*(Físico!B23),0)</f>
        <v>1895.6399999999999</v>
      </c>
      <c r="D23">
        <f>IFERROR(VLOOKUP($A23,delib30,2,0)*(Físico!C23),0)</f>
        <v>631.88</v>
      </c>
      <c r="E23">
        <f>IFERROR(VLOOKUP($A23,delib30,2,0)*(Físico!D23),0)</f>
        <v>0</v>
      </c>
      <c r="F23">
        <f>IFERROR(VLOOKUP($A23,delib30,2,0)*(Físico!E23),0)</f>
        <v>0</v>
      </c>
      <c r="G23">
        <f>IFERROR(VLOOKUP($A23,delib30,2,0)*(Físico!F23),0)</f>
        <v>0</v>
      </c>
      <c r="H23">
        <f>IFERROR(VLOOKUP($A23,delib30,2,0)*(Físico!G23),0)</f>
        <v>0</v>
      </c>
      <c r="I23">
        <f>IFERROR(VLOOKUP($A23,delib30,2,0)*(Físico!H23),0)</f>
        <v>0</v>
      </c>
      <c r="J23">
        <f>IFERROR(VLOOKUP($A23,delib30,2,0)*(Físico!I23),0)</f>
        <v>0</v>
      </c>
      <c r="K23">
        <f>IFERROR(VLOOKUP($A23,delib30,2,0)*(Físico!J23),0)</f>
        <v>0</v>
      </c>
      <c r="L23">
        <f>IFERROR(VLOOKUP($A23,delib30,2,0)*(Físico!K23),0)</f>
        <v>0</v>
      </c>
      <c r="M23">
        <f>IFERROR(VLOOKUP($A23,delib30,2,0)*(Físico!L23),0)</f>
        <v>6950.68</v>
      </c>
      <c r="N23">
        <f>IFERROR(VLOOKUP($A23,delib30,2,0)*(Físico!M23),0)</f>
        <v>0</v>
      </c>
      <c r="O23">
        <f>IFERROR(VLOOKUP($A23,delib30,2,0)*(Físico!N23),0)</f>
        <v>0</v>
      </c>
      <c r="P23">
        <f>IFERROR(VLOOKUP($A23,delib30,2,0)*(Físico!O23),0)</f>
        <v>0</v>
      </c>
      <c r="Q23">
        <f>IFERROR(VLOOKUP($A23,delib30,2,0)*(Físico!P23),0)</f>
        <v>1263.76</v>
      </c>
      <c r="R23">
        <f>IFERROR(VLOOKUP($A23,delib30,2,0)*(Físico!Q23),0)</f>
        <v>0</v>
      </c>
      <c r="S23">
        <f>IFERROR(VLOOKUP($A23,delib30,2,0)*(Físico!R23),0)</f>
        <v>0</v>
      </c>
      <c r="T23">
        <f>IFERROR(VLOOKUP($A23,delib30,2,0)*(Físico!S23),0)</f>
        <v>0</v>
      </c>
      <c r="U23">
        <f>IFERROR(VLOOKUP($A23,delib30,2,0)*(Físico!T23),0)</f>
        <v>0</v>
      </c>
      <c r="V23">
        <f>IFERROR(VLOOKUP($A23,delib30,2,0)*(Físico!U23),0)</f>
        <v>0</v>
      </c>
      <c r="W23">
        <f>IFERROR(VLOOKUP($A23,delib30,2,0)*(Físico!V23),0)</f>
        <v>0</v>
      </c>
      <c r="X23">
        <f>IFERROR(VLOOKUP($A23,delib30,2,0)*(Físico!W23),0)</f>
        <v>0</v>
      </c>
      <c r="Y23">
        <f>IFERROR(VLOOKUP($A23,delib30,2,0)*(Físico!X23),0)</f>
        <v>0</v>
      </c>
      <c r="Z23">
        <f>IFERROR(VLOOKUP($A23,delib30,2,0)*(Físico!Y23),0)</f>
        <v>0</v>
      </c>
      <c r="AA23" s="1">
        <f t="shared" si="1"/>
        <v>10741.960000000001</v>
      </c>
    </row>
    <row r="24" spans="1:27" x14ac:dyDescent="0.25">
      <c r="A24">
        <f t="shared" si="0"/>
        <v>40702029</v>
      </c>
      <c r="B24" t="s">
        <v>51</v>
      </c>
      <c r="C24">
        <f>IFERROR(VLOOKUP($A24,delib30,2,0)*(Físico!B24),0)</f>
        <v>0</v>
      </c>
      <c r="D24">
        <f>IFERROR(VLOOKUP($A24,delib30,2,0)*(Físico!C24),0)</f>
        <v>0</v>
      </c>
      <c r="E24">
        <f>IFERROR(VLOOKUP($A24,delib30,2,0)*(Físico!D24),0)</f>
        <v>0</v>
      </c>
      <c r="F24">
        <f>IFERROR(VLOOKUP($A24,delib30,2,0)*(Físico!E24),0)</f>
        <v>0</v>
      </c>
      <c r="G24">
        <f>IFERROR(VLOOKUP($A24,delib30,2,0)*(Físico!F24),0)</f>
        <v>0</v>
      </c>
      <c r="H24">
        <f>IFERROR(VLOOKUP($A24,delib30,2,0)*(Físico!G24),0)</f>
        <v>0</v>
      </c>
      <c r="I24">
        <f>IFERROR(VLOOKUP($A24,delib30,2,0)*(Físico!H24),0)</f>
        <v>0</v>
      </c>
      <c r="J24">
        <f>IFERROR(VLOOKUP($A24,delib30,2,0)*(Físico!I24),0)</f>
        <v>378.69</v>
      </c>
      <c r="K24">
        <f>IFERROR(VLOOKUP($A24,delib30,2,0)*(Físico!J24),0)</f>
        <v>0</v>
      </c>
      <c r="L24">
        <f>IFERROR(VLOOKUP($A24,delib30,2,0)*(Físico!K24),0)</f>
        <v>0</v>
      </c>
      <c r="M24">
        <f>IFERROR(VLOOKUP($A24,delib30,2,0)*(Físico!L24),0)</f>
        <v>0</v>
      </c>
      <c r="N24">
        <f>IFERROR(VLOOKUP($A24,delib30,2,0)*(Físico!M24),0)</f>
        <v>0</v>
      </c>
      <c r="O24">
        <f>IFERROR(VLOOKUP($A24,delib30,2,0)*(Físico!N24),0)</f>
        <v>0</v>
      </c>
      <c r="P24">
        <f>IFERROR(VLOOKUP($A24,delib30,2,0)*(Físico!O24),0)</f>
        <v>0</v>
      </c>
      <c r="Q24">
        <f>IFERROR(VLOOKUP($A24,delib30,2,0)*(Físico!P24),0)</f>
        <v>0</v>
      </c>
      <c r="R24">
        <f>IFERROR(VLOOKUP($A24,delib30,2,0)*(Físico!Q24),0)</f>
        <v>0</v>
      </c>
      <c r="S24">
        <f>IFERROR(VLOOKUP($A24,delib30,2,0)*(Físico!R24),0)</f>
        <v>0</v>
      </c>
      <c r="T24">
        <f>IFERROR(VLOOKUP($A24,delib30,2,0)*(Físico!S24),0)</f>
        <v>0</v>
      </c>
      <c r="U24">
        <f>IFERROR(VLOOKUP($A24,delib30,2,0)*(Físico!T24),0)</f>
        <v>0</v>
      </c>
      <c r="V24">
        <f>IFERROR(VLOOKUP($A24,delib30,2,0)*(Físico!U24),0)</f>
        <v>0</v>
      </c>
      <c r="W24">
        <f>IFERROR(VLOOKUP($A24,delib30,2,0)*(Físico!V24),0)</f>
        <v>0</v>
      </c>
      <c r="X24">
        <f>IFERROR(VLOOKUP($A24,delib30,2,0)*(Físico!W24),0)</f>
        <v>0</v>
      </c>
      <c r="Y24">
        <f>IFERROR(VLOOKUP($A24,delib30,2,0)*(Físico!X24),0)</f>
        <v>0</v>
      </c>
      <c r="Z24">
        <f>IFERROR(VLOOKUP($A24,delib30,2,0)*(Físico!Y24),0)</f>
        <v>0</v>
      </c>
      <c r="AA24" s="1">
        <f t="shared" si="1"/>
        <v>378.69</v>
      </c>
    </row>
    <row r="25" spans="1:27" x14ac:dyDescent="0.25">
      <c r="A25">
        <f t="shared" si="0"/>
        <v>40702032</v>
      </c>
      <c r="B25" t="s">
        <v>52</v>
      </c>
      <c r="C25">
        <f>IFERROR(VLOOKUP($A25,delib30,2,0)*(Físico!B25),0)</f>
        <v>0</v>
      </c>
      <c r="D25">
        <f>IFERROR(VLOOKUP($A25,delib30,2,0)*(Físico!C25),0)</f>
        <v>712.96</v>
      </c>
      <c r="E25">
        <f>IFERROR(VLOOKUP($A25,delib30,2,0)*(Físico!D25),0)</f>
        <v>0</v>
      </c>
      <c r="F25">
        <f>IFERROR(VLOOKUP($A25,delib30,2,0)*(Físico!E25),0)</f>
        <v>0</v>
      </c>
      <c r="G25">
        <f>IFERROR(VLOOKUP($A25,delib30,2,0)*(Físico!F25),0)</f>
        <v>0</v>
      </c>
      <c r="H25">
        <f>IFERROR(VLOOKUP($A25,delib30,2,0)*(Físico!G25),0)</f>
        <v>0</v>
      </c>
      <c r="I25">
        <f>IFERROR(VLOOKUP($A25,delib30,2,0)*(Físico!H25),0)</f>
        <v>0</v>
      </c>
      <c r="J25">
        <f>IFERROR(VLOOKUP($A25,delib30,2,0)*(Físico!I25),0)</f>
        <v>0</v>
      </c>
      <c r="K25">
        <f>IFERROR(VLOOKUP($A25,delib30,2,0)*(Físico!J25),0)</f>
        <v>0</v>
      </c>
      <c r="L25">
        <f>IFERROR(VLOOKUP($A25,delib30,2,0)*(Físico!K25),0)</f>
        <v>0</v>
      </c>
      <c r="M25">
        <f>IFERROR(VLOOKUP($A25,delib30,2,0)*(Físico!L25),0)</f>
        <v>0</v>
      </c>
      <c r="N25">
        <f>IFERROR(VLOOKUP($A25,delib30,2,0)*(Físico!M25),0)</f>
        <v>0</v>
      </c>
      <c r="O25">
        <f>IFERROR(VLOOKUP($A25,delib30,2,0)*(Físico!N25),0)</f>
        <v>0</v>
      </c>
      <c r="P25">
        <f>IFERROR(VLOOKUP($A25,delib30,2,0)*(Físico!O25),0)</f>
        <v>0</v>
      </c>
      <c r="Q25">
        <f>IFERROR(VLOOKUP($A25,delib30,2,0)*(Físico!P25),0)</f>
        <v>0</v>
      </c>
      <c r="R25">
        <f>IFERROR(VLOOKUP($A25,delib30,2,0)*(Físico!Q25),0)</f>
        <v>0</v>
      </c>
      <c r="S25">
        <f>IFERROR(VLOOKUP($A25,delib30,2,0)*(Físico!R25),0)</f>
        <v>0</v>
      </c>
      <c r="T25">
        <f>IFERROR(VLOOKUP($A25,delib30,2,0)*(Físico!S25),0)</f>
        <v>0</v>
      </c>
      <c r="U25">
        <f>IFERROR(VLOOKUP($A25,delib30,2,0)*(Físico!T25),0)</f>
        <v>0</v>
      </c>
      <c r="V25">
        <f>IFERROR(VLOOKUP($A25,delib30,2,0)*(Físico!U25),0)</f>
        <v>0</v>
      </c>
      <c r="W25">
        <f>IFERROR(VLOOKUP($A25,delib30,2,0)*(Físico!V25),0)</f>
        <v>0</v>
      </c>
      <c r="X25">
        <f>IFERROR(VLOOKUP($A25,delib30,2,0)*(Físico!W25),0)</f>
        <v>0</v>
      </c>
      <c r="Y25">
        <f>IFERROR(VLOOKUP($A25,delib30,2,0)*(Físico!X25),0)</f>
        <v>0</v>
      </c>
      <c r="Z25">
        <f>IFERROR(VLOOKUP($A25,delib30,2,0)*(Físico!Y25),0)</f>
        <v>0</v>
      </c>
      <c r="AA25" s="1">
        <f t="shared" si="1"/>
        <v>712.96</v>
      </c>
    </row>
    <row r="26" spans="1:27" x14ac:dyDescent="0.25">
      <c r="A26">
        <f t="shared" si="0"/>
        <v>40703002</v>
      </c>
      <c r="B26" t="s">
        <v>53</v>
      </c>
      <c r="C26">
        <f>IFERROR(VLOOKUP($A26,delib30,2,0)*(Físico!B26),0)</f>
        <v>1992.68</v>
      </c>
      <c r="D26">
        <f>IFERROR(VLOOKUP($A26,delib30,2,0)*(Físico!C26),0)</f>
        <v>0</v>
      </c>
      <c r="E26">
        <f>IFERROR(VLOOKUP($A26,delib30,2,0)*(Físico!D26),0)</f>
        <v>0</v>
      </c>
      <c r="F26">
        <f>IFERROR(VLOOKUP($A26,delib30,2,0)*(Físico!E26),0)</f>
        <v>0</v>
      </c>
      <c r="G26">
        <f>IFERROR(VLOOKUP($A26,delib30,2,0)*(Físico!F26),0)</f>
        <v>3985.36</v>
      </c>
      <c r="H26">
        <f>IFERROR(VLOOKUP($A26,delib30,2,0)*(Físico!G26),0)</f>
        <v>0</v>
      </c>
      <c r="I26">
        <f>IFERROR(VLOOKUP($A26,delib30,2,0)*(Físico!H26),0)</f>
        <v>0</v>
      </c>
      <c r="J26">
        <f>IFERROR(VLOOKUP($A26,delib30,2,0)*(Físico!I26),0)</f>
        <v>0</v>
      </c>
      <c r="K26">
        <f>IFERROR(VLOOKUP($A26,delib30,2,0)*(Físico!J26),0)</f>
        <v>0</v>
      </c>
      <c r="L26">
        <f>IFERROR(VLOOKUP($A26,delib30,2,0)*(Físico!K26),0)</f>
        <v>0</v>
      </c>
      <c r="M26">
        <f>IFERROR(VLOOKUP($A26,delib30,2,0)*(Físico!L26),0)</f>
        <v>0</v>
      </c>
      <c r="N26">
        <f>IFERROR(VLOOKUP($A26,delib30,2,0)*(Físico!M26),0)</f>
        <v>0</v>
      </c>
      <c r="O26">
        <f>IFERROR(VLOOKUP($A26,delib30,2,0)*(Físico!N26),0)</f>
        <v>0</v>
      </c>
      <c r="P26">
        <f>IFERROR(VLOOKUP($A26,delib30,2,0)*(Físico!O26),0)</f>
        <v>0</v>
      </c>
      <c r="Q26">
        <f>IFERROR(VLOOKUP($A26,delib30,2,0)*(Físico!P26),0)</f>
        <v>0</v>
      </c>
      <c r="R26">
        <f>IFERROR(VLOOKUP($A26,delib30,2,0)*(Físico!Q26),0)</f>
        <v>0</v>
      </c>
      <c r="S26">
        <f>IFERROR(VLOOKUP($A26,delib30,2,0)*(Físico!R26),0)</f>
        <v>0</v>
      </c>
      <c r="T26">
        <f>IFERROR(VLOOKUP($A26,delib30,2,0)*(Físico!S26),0)</f>
        <v>0</v>
      </c>
      <c r="U26">
        <f>IFERROR(VLOOKUP($A26,delib30,2,0)*(Físico!T26),0)</f>
        <v>1992.68</v>
      </c>
      <c r="V26">
        <f>IFERROR(VLOOKUP($A26,delib30,2,0)*(Físico!U26),0)</f>
        <v>0</v>
      </c>
      <c r="W26">
        <f>IFERROR(VLOOKUP($A26,delib30,2,0)*(Físico!V26),0)</f>
        <v>0</v>
      </c>
      <c r="X26">
        <f>IFERROR(VLOOKUP($A26,delib30,2,0)*(Físico!W26),0)</f>
        <v>0</v>
      </c>
      <c r="Y26">
        <f>IFERROR(VLOOKUP($A26,delib30,2,0)*(Físico!X26),0)</f>
        <v>0</v>
      </c>
      <c r="Z26">
        <f>IFERROR(VLOOKUP($A26,delib30,2,0)*(Físico!Y26),0)</f>
        <v>0</v>
      </c>
      <c r="AA26" s="1">
        <f t="shared" si="1"/>
        <v>7970.72</v>
      </c>
    </row>
    <row r="27" spans="1:27" x14ac:dyDescent="0.25">
      <c r="A27">
        <f t="shared" si="0"/>
        <v>40703003</v>
      </c>
      <c r="B27" t="s">
        <v>54</v>
      </c>
      <c r="C27">
        <f>IFERROR(VLOOKUP($A27,delib30,2,0)*(Físico!B27),0)</f>
        <v>4962.25</v>
      </c>
      <c r="D27">
        <f>IFERROR(VLOOKUP($A27,delib30,2,0)*(Físico!C27),0)</f>
        <v>0</v>
      </c>
      <c r="E27">
        <f>IFERROR(VLOOKUP($A27,delib30,2,0)*(Físico!D27),0)</f>
        <v>5954.7000000000007</v>
      </c>
      <c r="F27">
        <f>IFERROR(VLOOKUP($A27,delib30,2,0)*(Físico!E27),0)</f>
        <v>2977.3500000000004</v>
      </c>
      <c r="G27">
        <f>IFERROR(VLOOKUP($A27,delib30,2,0)*(Físico!F27),0)</f>
        <v>0</v>
      </c>
      <c r="H27">
        <f>IFERROR(VLOOKUP($A27,delib30,2,0)*(Físico!G27),0)</f>
        <v>0</v>
      </c>
      <c r="I27">
        <f>IFERROR(VLOOKUP($A27,delib30,2,0)*(Físico!H27),0)</f>
        <v>1984.9</v>
      </c>
      <c r="J27">
        <f>IFERROR(VLOOKUP($A27,delib30,2,0)*(Físico!I27),0)</f>
        <v>7939.6</v>
      </c>
      <c r="K27">
        <f>IFERROR(VLOOKUP($A27,delib30,2,0)*(Físico!J27),0)</f>
        <v>2977.3500000000004</v>
      </c>
      <c r="L27">
        <f>IFERROR(VLOOKUP($A27,delib30,2,0)*(Físico!K27),0)</f>
        <v>5954.7000000000007</v>
      </c>
      <c r="M27">
        <f>IFERROR(VLOOKUP($A27,delib30,2,0)*(Físico!L27),0)</f>
        <v>22826.350000000002</v>
      </c>
      <c r="N27">
        <f>IFERROR(VLOOKUP($A27,delib30,2,0)*(Físico!M27),0)</f>
        <v>0</v>
      </c>
      <c r="O27">
        <f>IFERROR(VLOOKUP($A27,delib30,2,0)*(Físico!N27),0)</f>
        <v>0</v>
      </c>
      <c r="P27">
        <f>IFERROR(VLOOKUP($A27,delib30,2,0)*(Físico!O27),0)</f>
        <v>17864.100000000002</v>
      </c>
      <c r="Q27">
        <f>IFERROR(VLOOKUP($A27,delib30,2,0)*(Físico!P27),0)</f>
        <v>4962.25</v>
      </c>
      <c r="R27">
        <f>IFERROR(VLOOKUP($A27,delib30,2,0)*(Físico!Q27),0)</f>
        <v>992.45</v>
      </c>
      <c r="S27">
        <f>IFERROR(VLOOKUP($A27,delib30,2,0)*(Físico!R27),0)</f>
        <v>3969.8</v>
      </c>
      <c r="T27">
        <f>IFERROR(VLOOKUP($A27,delib30,2,0)*(Físico!S27),0)</f>
        <v>992.45</v>
      </c>
      <c r="U27">
        <f>IFERROR(VLOOKUP($A27,delib30,2,0)*(Físico!T27),0)</f>
        <v>0</v>
      </c>
      <c r="V27">
        <f>IFERROR(VLOOKUP($A27,delib30,2,0)*(Físico!U27),0)</f>
        <v>0</v>
      </c>
      <c r="W27">
        <f>IFERROR(VLOOKUP($A27,delib30,2,0)*(Físico!V27),0)</f>
        <v>2977.3500000000004</v>
      </c>
      <c r="X27">
        <f>IFERROR(VLOOKUP($A27,delib30,2,0)*(Físico!W27),0)</f>
        <v>4962.25</v>
      </c>
      <c r="Y27">
        <f>IFERROR(VLOOKUP($A27,delib30,2,0)*(Físico!X27),0)</f>
        <v>0</v>
      </c>
      <c r="Z27">
        <f>IFERROR(VLOOKUP($A27,delib30,2,0)*(Físico!Y27),0)</f>
        <v>0</v>
      </c>
      <c r="AA27" s="1">
        <f t="shared" si="1"/>
        <v>92297.85</v>
      </c>
    </row>
    <row r="28" spans="1:27" x14ac:dyDescent="0.25">
      <c r="A28">
        <f t="shared" si="0"/>
        <v>40704006</v>
      </c>
      <c r="B28" t="s">
        <v>55</v>
      </c>
      <c r="C28">
        <f>IFERROR(VLOOKUP($A28,delib30,2,0)*(Físico!B28),0)</f>
        <v>1603.46</v>
      </c>
      <c r="D28">
        <f>IFERROR(VLOOKUP($A28,delib30,2,0)*(Físico!C28),0)</f>
        <v>0</v>
      </c>
      <c r="E28">
        <f>IFERROR(VLOOKUP($A28,delib30,2,0)*(Físico!D28),0)</f>
        <v>4810.38</v>
      </c>
      <c r="F28">
        <f>IFERROR(VLOOKUP($A28,delib30,2,0)*(Físico!E28),0)</f>
        <v>801.73</v>
      </c>
      <c r="G28">
        <f>IFERROR(VLOOKUP($A28,delib30,2,0)*(Físico!F28),0)</f>
        <v>0</v>
      </c>
      <c r="H28">
        <f>IFERROR(VLOOKUP($A28,delib30,2,0)*(Físico!G28),0)</f>
        <v>801.73</v>
      </c>
      <c r="I28">
        <f>IFERROR(VLOOKUP($A28,delib30,2,0)*(Físico!H28),0)</f>
        <v>0</v>
      </c>
      <c r="J28">
        <f>IFERROR(VLOOKUP($A28,delib30,2,0)*(Físico!I28),0)</f>
        <v>1603.46</v>
      </c>
      <c r="K28">
        <f>IFERROR(VLOOKUP($A28,delib30,2,0)*(Físico!J28),0)</f>
        <v>801.73</v>
      </c>
      <c r="L28">
        <f>IFERROR(VLOOKUP($A28,delib30,2,0)*(Físico!K28),0)</f>
        <v>801.73</v>
      </c>
      <c r="M28">
        <f>IFERROR(VLOOKUP($A28,delib30,2,0)*(Físico!L28),0)</f>
        <v>2405.19</v>
      </c>
      <c r="N28">
        <f>IFERROR(VLOOKUP($A28,delib30,2,0)*(Físico!M28),0)</f>
        <v>0</v>
      </c>
      <c r="O28">
        <f>IFERROR(VLOOKUP($A28,delib30,2,0)*(Físico!N28),0)</f>
        <v>0</v>
      </c>
      <c r="P28">
        <f>IFERROR(VLOOKUP($A28,delib30,2,0)*(Físico!O28),0)</f>
        <v>801.73</v>
      </c>
      <c r="Q28">
        <f>IFERROR(VLOOKUP($A28,delib30,2,0)*(Físico!P28),0)</f>
        <v>0</v>
      </c>
      <c r="R28">
        <f>IFERROR(VLOOKUP($A28,delib30,2,0)*(Físico!Q28),0)</f>
        <v>0</v>
      </c>
      <c r="S28">
        <f>IFERROR(VLOOKUP($A28,delib30,2,0)*(Físico!R28),0)</f>
        <v>0</v>
      </c>
      <c r="T28">
        <f>IFERROR(VLOOKUP($A28,delib30,2,0)*(Físico!S28),0)</f>
        <v>0</v>
      </c>
      <c r="U28">
        <f>IFERROR(VLOOKUP($A28,delib30,2,0)*(Físico!T28),0)</f>
        <v>1603.46</v>
      </c>
      <c r="V28">
        <f>IFERROR(VLOOKUP($A28,delib30,2,0)*(Físico!U28),0)</f>
        <v>0</v>
      </c>
      <c r="W28">
        <f>IFERROR(VLOOKUP($A28,delib30,2,0)*(Físico!V28),0)</f>
        <v>0</v>
      </c>
      <c r="X28">
        <f>IFERROR(VLOOKUP($A28,delib30,2,0)*(Físico!W28),0)</f>
        <v>0</v>
      </c>
      <c r="Y28">
        <f>IFERROR(VLOOKUP($A28,delib30,2,0)*(Físico!X28),0)</f>
        <v>0</v>
      </c>
      <c r="Z28">
        <f>IFERROR(VLOOKUP($A28,delib30,2,0)*(Físico!Y28),0)</f>
        <v>0</v>
      </c>
      <c r="AA28" s="1">
        <f t="shared" si="1"/>
        <v>16034.599999999999</v>
      </c>
    </row>
    <row r="29" spans="1:27" x14ac:dyDescent="0.25">
      <c r="A29">
        <f t="shared" si="0"/>
        <v>40704008</v>
      </c>
      <c r="B29" t="s">
        <v>56</v>
      </c>
      <c r="C29">
        <f>IFERROR(VLOOKUP($A29,delib30,2,0)*(Físico!B29),0)</f>
        <v>539.91999999999996</v>
      </c>
      <c r="D29">
        <f>IFERROR(VLOOKUP($A29,delib30,2,0)*(Físico!C29),0)</f>
        <v>0</v>
      </c>
      <c r="E29">
        <f>IFERROR(VLOOKUP($A29,delib30,2,0)*(Físico!D29),0)</f>
        <v>0</v>
      </c>
      <c r="F29">
        <f>IFERROR(VLOOKUP($A29,delib30,2,0)*(Físico!E29),0)</f>
        <v>0</v>
      </c>
      <c r="G29">
        <f>IFERROR(VLOOKUP($A29,delib30,2,0)*(Físico!F29),0)</f>
        <v>0</v>
      </c>
      <c r="H29">
        <f>IFERROR(VLOOKUP($A29,delib30,2,0)*(Físico!G29),0)</f>
        <v>539.91999999999996</v>
      </c>
      <c r="I29">
        <f>IFERROR(VLOOKUP($A29,delib30,2,0)*(Físico!H29),0)</f>
        <v>0</v>
      </c>
      <c r="J29">
        <f>IFERROR(VLOOKUP($A29,delib30,2,0)*(Físico!I29),0)</f>
        <v>0</v>
      </c>
      <c r="K29">
        <f>IFERROR(VLOOKUP($A29,delib30,2,0)*(Físico!J29),0)</f>
        <v>0</v>
      </c>
      <c r="L29">
        <f>IFERROR(VLOOKUP($A29,delib30,2,0)*(Físico!K29),0)</f>
        <v>539.91999999999996</v>
      </c>
      <c r="M29">
        <f>IFERROR(VLOOKUP($A29,delib30,2,0)*(Físico!L29),0)</f>
        <v>5399.2</v>
      </c>
      <c r="N29">
        <f>IFERROR(VLOOKUP($A29,delib30,2,0)*(Físico!M29),0)</f>
        <v>0</v>
      </c>
      <c r="O29">
        <f>IFERROR(VLOOKUP($A29,delib30,2,0)*(Físico!N29),0)</f>
        <v>0</v>
      </c>
      <c r="P29">
        <f>IFERROR(VLOOKUP($A29,delib30,2,0)*(Físico!O29),0)</f>
        <v>539.91999999999996</v>
      </c>
      <c r="Q29">
        <f>IFERROR(VLOOKUP($A29,delib30,2,0)*(Físico!P29),0)</f>
        <v>0</v>
      </c>
      <c r="R29">
        <f>IFERROR(VLOOKUP($A29,delib30,2,0)*(Físico!Q29),0)</f>
        <v>0</v>
      </c>
      <c r="S29">
        <f>IFERROR(VLOOKUP($A29,delib30,2,0)*(Físico!R29),0)</f>
        <v>0</v>
      </c>
      <c r="T29">
        <f>IFERROR(VLOOKUP($A29,delib30,2,0)*(Físico!S29),0)</f>
        <v>2159.6799999999998</v>
      </c>
      <c r="U29">
        <f>IFERROR(VLOOKUP($A29,delib30,2,0)*(Físico!T29),0)</f>
        <v>1079.8399999999999</v>
      </c>
      <c r="V29">
        <f>IFERROR(VLOOKUP($A29,delib30,2,0)*(Físico!U29),0)</f>
        <v>0</v>
      </c>
      <c r="W29">
        <f>IFERROR(VLOOKUP($A29,delib30,2,0)*(Físico!V29),0)</f>
        <v>1619.7599999999998</v>
      </c>
      <c r="X29">
        <f>IFERROR(VLOOKUP($A29,delib30,2,0)*(Físico!W29),0)</f>
        <v>0</v>
      </c>
      <c r="Y29">
        <f>IFERROR(VLOOKUP($A29,delib30,2,0)*(Físico!X29),0)</f>
        <v>0</v>
      </c>
      <c r="Z29">
        <f>IFERROR(VLOOKUP($A29,delib30,2,0)*(Físico!Y29),0)</f>
        <v>0</v>
      </c>
      <c r="AA29" s="1">
        <f t="shared" si="1"/>
        <v>12418.16</v>
      </c>
    </row>
    <row r="30" spans="1:27" x14ac:dyDescent="0.25">
      <c r="A30">
        <f t="shared" si="0"/>
        <v>40704009</v>
      </c>
      <c r="B30" t="s">
        <v>57</v>
      </c>
      <c r="C30">
        <f>IFERROR(VLOOKUP($A30,delib30,2,0)*(Físico!B30),0)</f>
        <v>0</v>
      </c>
      <c r="D30">
        <f>IFERROR(VLOOKUP($A30,delib30,2,0)*(Físico!C30),0)</f>
        <v>0</v>
      </c>
      <c r="E30">
        <f>IFERROR(VLOOKUP($A30,delib30,2,0)*(Físico!D30),0)</f>
        <v>0</v>
      </c>
      <c r="F30">
        <f>IFERROR(VLOOKUP($A30,delib30,2,0)*(Físico!E30),0)</f>
        <v>610.05999999999995</v>
      </c>
      <c r="G30">
        <f>IFERROR(VLOOKUP($A30,delib30,2,0)*(Físico!F30),0)</f>
        <v>0</v>
      </c>
      <c r="H30">
        <f>IFERROR(VLOOKUP($A30,delib30,2,0)*(Físico!G30),0)</f>
        <v>0</v>
      </c>
      <c r="I30">
        <f>IFERROR(VLOOKUP($A30,delib30,2,0)*(Físico!H30),0)</f>
        <v>0</v>
      </c>
      <c r="J30">
        <f>IFERROR(VLOOKUP($A30,delib30,2,0)*(Físico!I30),0)</f>
        <v>0</v>
      </c>
      <c r="K30">
        <f>IFERROR(VLOOKUP($A30,delib30,2,0)*(Físico!J30),0)</f>
        <v>0</v>
      </c>
      <c r="L30">
        <f>IFERROR(VLOOKUP($A30,delib30,2,0)*(Físico!K30),0)</f>
        <v>610.05999999999995</v>
      </c>
      <c r="M30">
        <f>IFERROR(VLOOKUP($A30,delib30,2,0)*(Físico!L30),0)</f>
        <v>610.05999999999995</v>
      </c>
      <c r="N30">
        <f>IFERROR(VLOOKUP($A30,delib30,2,0)*(Físico!M30),0)</f>
        <v>0</v>
      </c>
      <c r="O30">
        <f>IFERROR(VLOOKUP($A30,delib30,2,0)*(Físico!N30),0)</f>
        <v>0</v>
      </c>
      <c r="P30">
        <f>IFERROR(VLOOKUP($A30,delib30,2,0)*(Físico!O30),0)</f>
        <v>0</v>
      </c>
      <c r="Q30">
        <f>IFERROR(VLOOKUP($A30,delib30,2,0)*(Físico!P30),0)</f>
        <v>0</v>
      </c>
      <c r="R30">
        <f>IFERROR(VLOOKUP($A30,delib30,2,0)*(Físico!Q30),0)</f>
        <v>0</v>
      </c>
      <c r="S30">
        <f>IFERROR(VLOOKUP($A30,delib30,2,0)*(Físico!R30),0)</f>
        <v>0</v>
      </c>
      <c r="T30">
        <f>IFERROR(VLOOKUP($A30,delib30,2,0)*(Físico!S30),0)</f>
        <v>0</v>
      </c>
      <c r="U30">
        <f>IFERROR(VLOOKUP($A30,delib30,2,0)*(Físico!T30),0)</f>
        <v>0</v>
      </c>
      <c r="V30">
        <f>IFERROR(VLOOKUP($A30,delib30,2,0)*(Físico!U30),0)</f>
        <v>0</v>
      </c>
      <c r="W30">
        <f>IFERROR(VLOOKUP($A30,delib30,2,0)*(Físico!V30),0)</f>
        <v>0</v>
      </c>
      <c r="X30">
        <f>IFERROR(VLOOKUP($A30,delib30,2,0)*(Físico!W30),0)</f>
        <v>0</v>
      </c>
      <c r="Y30">
        <f>IFERROR(VLOOKUP($A30,delib30,2,0)*(Físico!X30),0)</f>
        <v>0</v>
      </c>
      <c r="Z30">
        <f>IFERROR(VLOOKUP($A30,delib30,2,0)*(Físico!Y30),0)</f>
        <v>0</v>
      </c>
      <c r="AA30" s="1">
        <f t="shared" si="1"/>
        <v>1830.1799999999998</v>
      </c>
    </row>
    <row r="31" spans="1:27" x14ac:dyDescent="0.25">
      <c r="A31">
        <f t="shared" si="0"/>
        <v>40704010</v>
      </c>
      <c r="B31" t="s">
        <v>58</v>
      </c>
      <c r="C31">
        <f>IFERROR(VLOOKUP($A31,delib30,2,0)*(Físico!B31),0)</f>
        <v>5741.7300000000005</v>
      </c>
      <c r="D31">
        <f>IFERROR(VLOOKUP($A31,delib30,2,0)*(Físico!C31),0)</f>
        <v>0</v>
      </c>
      <c r="E31">
        <f>IFERROR(VLOOKUP($A31,delib30,2,0)*(Físico!D31),0)</f>
        <v>4465.79</v>
      </c>
      <c r="F31">
        <f>IFERROR(VLOOKUP($A31,delib30,2,0)*(Físico!E31),0)</f>
        <v>5741.7300000000005</v>
      </c>
      <c r="G31">
        <f>IFERROR(VLOOKUP($A31,delib30,2,0)*(Físico!F31),0)</f>
        <v>2551.88</v>
      </c>
      <c r="H31">
        <f>IFERROR(VLOOKUP($A31,delib30,2,0)*(Físico!G31),0)</f>
        <v>0</v>
      </c>
      <c r="I31">
        <f>IFERROR(VLOOKUP($A31,delib30,2,0)*(Físico!H31),0)</f>
        <v>637.97</v>
      </c>
      <c r="J31">
        <f>IFERROR(VLOOKUP($A31,delib30,2,0)*(Físico!I31),0)</f>
        <v>637.97</v>
      </c>
      <c r="K31">
        <f>IFERROR(VLOOKUP($A31,delib30,2,0)*(Físico!J31),0)</f>
        <v>3827.82</v>
      </c>
      <c r="L31">
        <f>IFERROR(VLOOKUP($A31,delib30,2,0)*(Físico!K31),0)</f>
        <v>10207.52</v>
      </c>
      <c r="M31">
        <f>IFERROR(VLOOKUP($A31,delib30,2,0)*(Físico!L31),0)</f>
        <v>18501.13</v>
      </c>
      <c r="N31">
        <f>IFERROR(VLOOKUP($A31,delib30,2,0)*(Físico!M31),0)</f>
        <v>0</v>
      </c>
      <c r="O31">
        <f>IFERROR(VLOOKUP($A31,delib30,2,0)*(Físico!N31),0)</f>
        <v>0</v>
      </c>
      <c r="P31">
        <f>IFERROR(VLOOKUP($A31,delib30,2,0)*(Físico!O31),0)</f>
        <v>3827.82</v>
      </c>
      <c r="Q31">
        <f>IFERROR(VLOOKUP($A31,delib30,2,0)*(Físico!P31),0)</f>
        <v>3189.8500000000004</v>
      </c>
      <c r="R31">
        <f>IFERROR(VLOOKUP($A31,delib30,2,0)*(Físico!Q31),0)</f>
        <v>1275.94</v>
      </c>
      <c r="S31">
        <f>IFERROR(VLOOKUP($A31,delib30,2,0)*(Físico!R31),0)</f>
        <v>2551.88</v>
      </c>
      <c r="T31">
        <f>IFERROR(VLOOKUP($A31,delib30,2,0)*(Físico!S31),0)</f>
        <v>2551.88</v>
      </c>
      <c r="U31">
        <f>IFERROR(VLOOKUP($A31,delib30,2,0)*(Físico!T31),0)</f>
        <v>1913.91</v>
      </c>
      <c r="V31">
        <f>IFERROR(VLOOKUP($A31,delib30,2,0)*(Físico!U31),0)</f>
        <v>0</v>
      </c>
      <c r="W31">
        <f>IFERROR(VLOOKUP($A31,delib30,2,0)*(Físico!V31),0)</f>
        <v>3827.82</v>
      </c>
      <c r="X31">
        <f>IFERROR(VLOOKUP($A31,delib30,2,0)*(Físico!W31),0)</f>
        <v>1275.94</v>
      </c>
      <c r="Y31">
        <f>IFERROR(VLOOKUP($A31,delib30,2,0)*(Físico!X31),0)</f>
        <v>0</v>
      </c>
      <c r="Z31">
        <f>IFERROR(VLOOKUP($A31,delib30,2,0)*(Físico!Y31),0)</f>
        <v>0</v>
      </c>
      <c r="AA31" s="1">
        <f t="shared" si="1"/>
        <v>72728.580000000016</v>
      </c>
    </row>
    <row r="32" spans="1:27" x14ac:dyDescent="0.25">
      <c r="A32">
        <f t="shared" si="0"/>
        <v>40704011</v>
      </c>
      <c r="B32" t="s">
        <v>59</v>
      </c>
      <c r="C32">
        <f>IFERROR(VLOOKUP($A32,delib30,2,0)*(Físico!B32),0)</f>
        <v>0</v>
      </c>
      <c r="D32">
        <f>IFERROR(VLOOKUP($A32,delib30,2,0)*(Físico!C32),0)</f>
        <v>0</v>
      </c>
      <c r="E32">
        <f>IFERROR(VLOOKUP($A32,delib30,2,0)*(Físico!D32),0)</f>
        <v>0</v>
      </c>
      <c r="F32">
        <f>IFERROR(VLOOKUP($A32,delib30,2,0)*(Físico!E32),0)</f>
        <v>0</v>
      </c>
      <c r="G32">
        <f>IFERROR(VLOOKUP($A32,delib30,2,0)*(Físico!F32),0)</f>
        <v>0</v>
      </c>
      <c r="H32">
        <f>IFERROR(VLOOKUP($A32,delib30,2,0)*(Físico!G32),0)</f>
        <v>0</v>
      </c>
      <c r="I32">
        <f>IFERROR(VLOOKUP($A32,delib30,2,0)*(Físico!H32),0)</f>
        <v>0</v>
      </c>
      <c r="J32">
        <f>IFERROR(VLOOKUP($A32,delib30,2,0)*(Físico!I32),0)</f>
        <v>0</v>
      </c>
      <c r="K32">
        <f>IFERROR(VLOOKUP($A32,delib30,2,0)*(Físico!J32),0)</f>
        <v>0</v>
      </c>
      <c r="L32">
        <f>IFERROR(VLOOKUP($A32,delib30,2,0)*(Físico!K32),0)</f>
        <v>0</v>
      </c>
      <c r="M32">
        <f>IFERROR(VLOOKUP($A32,delib30,2,0)*(Físico!L32),0)</f>
        <v>0</v>
      </c>
      <c r="N32">
        <f>IFERROR(VLOOKUP($A32,delib30,2,0)*(Físico!M32),0)</f>
        <v>0</v>
      </c>
      <c r="O32">
        <f>IFERROR(VLOOKUP($A32,delib30,2,0)*(Físico!N32),0)</f>
        <v>0</v>
      </c>
      <c r="P32">
        <f>IFERROR(VLOOKUP($A32,delib30,2,0)*(Físico!O32),0)</f>
        <v>0</v>
      </c>
      <c r="Q32">
        <f>IFERROR(VLOOKUP($A32,delib30,2,0)*(Físico!P32),0)</f>
        <v>0</v>
      </c>
      <c r="R32">
        <f>IFERROR(VLOOKUP($A32,delib30,2,0)*(Físico!Q32),0)</f>
        <v>0</v>
      </c>
      <c r="S32">
        <f>IFERROR(VLOOKUP($A32,delib30,2,0)*(Físico!R32),0)</f>
        <v>0</v>
      </c>
      <c r="T32">
        <f>IFERROR(VLOOKUP($A32,delib30,2,0)*(Físico!S32),0)</f>
        <v>0</v>
      </c>
      <c r="U32">
        <f>IFERROR(VLOOKUP($A32,delib30,2,0)*(Físico!T32),0)</f>
        <v>0</v>
      </c>
      <c r="V32">
        <f>IFERROR(VLOOKUP($A32,delib30,2,0)*(Físico!U32),0)</f>
        <v>0</v>
      </c>
      <c r="W32">
        <f>IFERROR(VLOOKUP($A32,delib30,2,0)*(Físico!V32),0)</f>
        <v>0</v>
      </c>
      <c r="X32">
        <f>IFERROR(VLOOKUP($A32,delib30,2,0)*(Físico!W32),0)</f>
        <v>0</v>
      </c>
      <c r="Y32">
        <f>IFERROR(VLOOKUP($A32,delib30,2,0)*(Físico!X32),0)</f>
        <v>0</v>
      </c>
      <c r="Z32">
        <f>IFERROR(VLOOKUP($A32,delib30,2,0)*(Físico!Y32),0)</f>
        <v>0</v>
      </c>
      <c r="AA32" s="1">
        <f t="shared" si="1"/>
        <v>0</v>
      </c>
    </row>
    <row r="33" spans="1:27" x14ac:dyDescent="0.25">
      <c r="A33">
        <f t="shared" si="0"/>
        <v>40704012</v>
      </c>
      <c r="B33" t="s">
        <v>60</v>
      </c>
      <c r="C33">
        <f>IFERROR(VLOOKUP($A33,delib30,2,0)*(Físico!B33),0)</f>
        <v>434.99</v>
      </c>
      <c r="D33">
        <f>IFERROR(VLOOKUP($A33,delib30,2,0)*(Físico!C33),0)</f>
        <v>0</v>
      </c>
      <c r="E33">
        <f>IFERROR(VLOOKUP($A33,delib30,2,0)*(Físico!D33),0)</f>
        <v>434.99</v>
      </c>
      <c r="F33">
        <f>IFERROR(VLOOKUP($A33,delib30,2,0)*(Físico!E33),0)</f>
        <v>0</v>
      </c>
      <c r="G33">
        <f>IFERROR(VLOOKUP($A33,delib30,2,0)*(Físico!F33),0)</f>
        <v>434.99</v>
      </c>
      <c r="H33">
        <f>IFERROR(VLOOKUP($A33,delib30,2,0)*(Físico!G33),0)</f>
        <v>0</v>
      </c>
      <c r="I33">
        <f>IFERROR(VLOOKUP($A33,delib30,2,0)*(Físico!H33),0)</f>
        <v>0</v>
      </c>
      <c r="J33">
        <f>IFERROR(VLOOKUP($A33,delib30,2,0)*(Físico!I33),0)</f>
        <v>0</v>
      </c>
      <c r="K33">
        <f>IFERROR(VLOOKUP($A33,delib30,2,0)*(Físico!J33),0)</f>
        <v>869.98</v>
      </c>
      <c r="L33">
        <f>IFERROR(VLOOKUP($A33,delib30,2,0)*(Físico!K33),0)</f>
        <v>6959.84</v>
      </c>
      <c r="M33">
        <f>IFERROR(VLOOKUP($A33,delib30,2,0)*(Físico!L33),0)</f>
        <v>6959.84</v>
      </c>
      <c r="N33">
        <f>IFERROR(VLOOKUP($A33,delib30,2,0)*(Físico!M33),0)</f>
        <v>434.99</v>
      </c>
      <c r="O33">
        <f>IFERROR(VLOOKUP($A33,delib30,2,0)*(Físico!N33),0)</f>
        <v>0</v>
      </c>
      <c r="P33">
        <f>IFERROR(VLOOKUP($A33,delib30,2,0)*(Físico!O33),0)</f>
        <v>434.99</v>
      </c>
      <c r="Q33">
        <f>IFERROR(VLOOKUP($A33,delib30,2,0)*(Físico!P33),0)</f>
        <v>0</v>
      </c>
      <c r="R33">
        <f>IFERROR(VLOOKUP($A33,delib30,2,0)*(Físico!Q33),0)</f>
        <v>3044.9300000000003</v>
      </c>
      <c r="S33">
        <f>IFERROR(VLOOKUP($A33,delib30,2,0)*(Físico!R33),0)</f>
        <v>869.98</v>
      </c>
      <c r="T33">
        <f>IFERROR(VLOOKUP($A33,delib30,2,0)*(Físico!S33),0)</f>
        <v>434.99</v>
      </c>
      <c r="U33">
        <f>IFERROR(VLOOKUP($A33,delib30,2,0)*(Físico!T33),0)</f>
        <v>434.99</v>
      </c>
      <c r="V33">
        <f>IFERROR(VLOOKUP($A33,delib30,2,0)*(Físico!U33),0)</f>
        <v>0</v>
      </c>
      <c r="W33">
        <f>IFERROR(VLOOKUP($A33,delib30,2,0)*(Físico!V33),0)</f>
        <v>1304.97</v>
      </c>
      <c r="X33">
        <f>IFERROR(VLOOKUP($A33,delib30,2,0)*(Físico!W33),0)</f>
        <v>869.98</v>
      </c>
      <c r="Y33">
        <f>IFERROR(VLOOKUP($A33,delib30,2,0)*(Físico!X33),0)</f>
        <v>0</v>
      </c>
      <c r="Z33">
        <f>IFERROR(VLOOKUP($A33,delib30,2,0)*(Físico!Y33),0)</f>
        <v>0</v>
      </c>
      <c r="AA33" s="1">
        <f t="shared" si="1"/>
        <v>23924.450000000008</v>
      </c>
    </row>
    <row r="34" spans="1:27" x14ac:dyDescent="0.25">
      <c r="A34">
        <f t="shared" si="0"/>
        <v>40704022</v>
      </c>
      <c r="B34" t="s">
        <v>61</v>
      </c>
      <c r="C34">
        <f>IFERROR(VLOOKUP($A34,delib30,2,0)*(Físico!B34),0)</f>
        <v>0</v>
      </c>
      <c r="D34">
        <f>IFERROR(VLOOKUP($A34,delib30,2,0)*(Físico!C34),0)</f>
        <v>0</v>
      </c>
      <c r="E34">
        <f>IFERROR(VLOOKUP($A34,delib30,2,0)*(Físico!D34),0)</f>
        <v>0</v>
      </c>
      <c r="F34">
        <f>IFERROR(VLOOKUP($A34,delib30,2,0)*(Físico!E34),0)</f>
        <v>0</v>
      </c>
      <c r="G34">
        <f>IFERROR(VLOOKUP($A34,delib30,2,0)*(Físico!F34),0)</f>
        <v>0</v>
      </c>
      <c r="H34">
        <f>IFERROR(VLOOKUP($A34,delib30,2,0)*(Físico!G34),0)</f>
        <v>0</v>
      </c>
      <c r="I34">
        <f>IFERROR(VLOOKUP($A34,delib30,2,0)*(Físico!H34),0)</f>
        <v>0</v>
      </c>
      <c r="J34">
        <f>IFERROR(VLOOKUP($A34,delib30,2,0)*(Físico!I34),0)</f>
        <v>0</v>
      </c>
      <c r="K34">
        <f>IFERROR(VLOOKUP($A34,delib30,2,0)*(Físico!J34),0)</f>
        <v>0</v>
      </c>
      <c r="L34">
        <f>IFERROR(VLOOKUP($A34,delib30,2,0)*(Físico!K34),0)</f>
        <v>0</v>
      </c>
      <c r="M34">
        <f>IFERROR(VLOOKUP($A34,delib30,2,0)*(Físico!L34),0)</f>
        <v>0</v>
      </c>
      <c r="N34">
        <f>IFERROR(VLOOKUP($A34,delib30,2,0)*(Físico!M34),0)</f>
        <v>0</v>
      </c>
      <c r="O34">
        <f>IFERROR(VLOOKUP($A34,delib30,2,0)*(Físico!N34),0)</f>
        <v>0</v>
      </c>
      <c r="P34">
        <f>IFERROR(VLOOKUP($A34,delib30,2,0)*(Físico!O34),0)</f>
        <v>0</v>
      </c>
      <c r="Q34">
        <f>IFERROR(VLOOKUP($A34,delib30,2,0)*(Físico!P34),0)</f>
        <v>0</v>
      </c>
      <c r="R34">
        <f>IFERROR(VLOOKUP($A34,delib30,2,0)*(Físico!Q34),0)</f>
        <v>382.19</v>
      </c>
      <c r="S34">
        <f>IFERROR(VLOOKUP($A34,delib30,2,0)*(Físico!R34),0)</f>
        <v>0</v>
      </c>
      <c r="T34">
        <f>IFERROR(VLOOKUP($A34,delib30,2,0)*(Físico!S34),0)</f>
        <v>0</v>
      </c>
      <c r="U34">
        <f>IFERROR(VLOOKUP($A34,delib30,2,0)*(Físico!T34),0)</f>
        <v>0</v>
      </c>
      <c r="V34">
        <f>IFERROR(VLOOKUP($A34,delib30,2,0)*(Físico!U34),0)</f>
        <v>0</v>
      </c>
      <c r="W34">
        <f>IFERROR(VLOOKUP($A34,delib30,2,0)*(Físico!V34),0)</f>
        <v>0</v>
      </c>
      <c r="X34">
        <f>IFERROR(VLOOKUP($A34,delib30,2,0)*(Físico!W34),0)</f>
        <v>0</v>
      </c>
      <c r="Y34">
        <f>IFERROR(VLOOKUP($A34,delib30,2,0)*(Físico!X34),0)</f>
        <v>0</v>
      </c>
      <c r="Z34">
        <f>IFERROR(VLOOKUP($A34,delib30,2,0)*(Físico!Y34),0)</f>
        <v>0</v>
      </c>
      <c r="AA34" s="1">
        <f t="shared" si="1"/>
        <v>382.19</v>
      </c>
    </row>
    <row r="35" spans="1:27" x14ac:dyDescent="0.25">
      <c r="A35">
        <f t="shared" si="0"/>
        <v>40801014</v>
      </c>
      <c r="B35" t="s">
        <v>62</v>
      </c>
      <c r="C35">
        <f>IFERROR(VLOOKUP($A35,delib30,2,0)*(Físico!B35),0)</f>
        <v>423.51</v>
      </c>
      <c r="D35">
        <f>IFERROR(VLOOKUP($A35,delib30,2,0)*(Físico!C35),0)</f>
        <v>0</v>
      </c>
      <c r="E35">
        <f>IFERROR(VLOOKUP($A35,delib30,2,0)*(Físico!D35),0)</f>
        <v>0</v>
      </c>
      <c r="F35">
        <f>IFERROR(VLOOKUP($A35,delib30,2,0)*(Físico!E35),0)</f>
        <v>0</v>
      </c>
      <c r="G35">
        <f>IFERROR(VLOOKUP($A35,delib30,2,0)*(Físico!F35),0)</f>
        <v>0</v>
      </c>
      <c r="H35">
        <f>IFERROR(VLOOKUP($A35,delib30,2,0)*(Físico!G35),0)</f>
        <v>1694.04</v>
      </c>
      <c r="I35">
        <f>IFERROR(VLOOKUP($A35,delib30,2,0)*(Físico!H35),0)</f>
        <v>0</v>
      </c>
      <c r="J35">
        <f>IFERROR(VLOOKUP($A35,delib30,2,0)*(Físico!I35),0)</f>
        <v>0</v>
      </c>
      <c r="K35">
        <f>IFERROR(VLOOKUP($A35,delib30,2,0)*(Físico!J35),0)</f>
        <v>0</v>
      </c>
      <c r="L35">
        <f>IFERROR(VLOOKUP($A35,delib30,2,0)*(Físico!K35),0)</f>
        <v>0</v>
      </c>
      <c r="M35">
        <f>IFERROR(VLOOKUP($A35,delib30,2,0)*(Físico!L35),0)</f>
        <v>0</v>
      </c>
      <c r="N35">
        <f>IFERROR(VLOOKUP($A35,delib30,2,0)*(Físico!M35),0)</f>
        <v>0</v>
      </c>
      <c r="O35">
        <f>IFERROR(VLOOKUP($A35,delib30,2,0)*(Físico!N35),0)</f>
        <v>0</v>
      </c>
      <c r="P35">
        <f>IFERROR(VLOOKUP($A35,delib30,2,0)*(Físico!O35),0)</f>
        <v>0</v>
      </c>
      <c r="Q35">
        <f>IFERROR(VLOOKUP($A35,delib30,2,0)*(Físico!P35),0)</f>
        <v>0</v>
      </c>
      <c r="R35">
        <f>IFERROR(VLOOKUP($A35,delib30,2,0)*(Físico!Q35),0)</f>
        <v>847.02</v>
      </c>
      <c r="S35">
        <f>IFERROR(VLOOKUP($A35,delib30,2,0)*(Físico!R35),0)</f>
        <v>0</v>
      </c>
      <c r="T35">
        <f>IFERROR(VLOOKUP($A35,delib30,2,0)*(Físico!S35),0)</f>
        <v>0</v>
      </c>
      <c r="U35">
        <f>IFERROR(VLOOKUP($A35,delib30,2,0)*(Físico!T35),0)</f>
        <v>0</v>
      </c>
      <c r="V35">
        <f>IFERROR(VLOOKUP($A35,delib30,2,0)*(Físico!U35),0)</f>
        <v>0</v>
      </c>
      <c r="W35">
        <f>IFERROR(VLOOKUP($A35,delib30,2,0)*(Físico!V35),0)</f>
        <v>0</v>
      </c>
      <c r="X35">
        <f>IFERROR(VLOOKUP($A35,delib30,2,0)*(Físico!W35),0)</f>
        <v>0</v>
      </c>
      <c r="Y35">
        <f>IFERROR(VLOOKUP($A35,delib30,2,0)*(Físico!X35),0)</f>
        <v>0</v>
      </c>
      <c r="Z35">
        <f>IFERROR(VLOOKUP($A35,delib30,2,0)*(Físico!Y35),0)</f>
        <v>0</v>
      </c>
      <c r="AA35" s="1">
        <f t="shared" si="1"/>
        <v>2964.57</v>
      </c>
    </row>
    <row r="36" spans="1:27" x14ac:dyDescent="0.25">
      <c r="A36">
        <f t="shared" si="0"/>
        <v>40801018</v>
      </c>
      <c r="B36" t="s">
        <v>63</v>
      </c>
      <c r="C36">
        <f>IFERROR(VLOOKUP($A36,delib30,2,0)*(Físico!B36),0)</f>
        <v>0</v>
      </c>
      <c r="D36">
        <f>IFERROR(VLOOKUP($A36,delib30,2,0)*(Físico!C36),0)</f>
        <v>0</v>
      </c>
      <c r="E36">
        <f>IFERROR(VLOOKUP($A36,delib30,2,0)*(Físico!D36),0)</f>
        <v>0</v>
      </c>
      <c r="F36">
        <f>IFERROR(VLOOKUP($A36,delib30,2,0)*(Físico!E36),0)</f>
        <v>0</v>
      </c>
      <c r="G36">
        <f>IFERROR(VLOOKUP($A36,delib30,2,0)*(Físico!F36),0)</f>
        <v>0</v>
      </c>
      <c r="H36">
        <f>IFERROR(VLOOKUP($A36,delib30,2,0)*(Físico!G36),0)</f>
        <v>0</v>
      </c>
      <c r="I36">
        <f>IFERROR(VLOOKUP($A36,delib30,2,0)*(Físico!H36),0)</f>
        <v>0</v>
      </c>
      <c r="J36">
        <f>IFERROR(VLOOKUP($A36,delib30,2,0)*(Físico!I36),0)</f>
        <v>0</v>
      </c>
      <c r="K36">
        <f>IFERROR(VLOOKUP($A36,delib30,2,0)*(Físico!J36),0)</f>
        <v>0</v>
      </c>
      <c r="L36">
        <f>IFERROR(VLOOKUP($A36,delib30,2,0)*(Físico!K36),0)</f>
        <v>0</v>
      </c>
      <c r="M36">
        <f>IFERROR(VLOOKUP($A36,delib30,2,0)*(Físico!L36),0)</f>
        <v>0</v>
      </c>
      <c r="N36">
        <f>IFERROR(VLOOKUP($A36,delib30,2,0)*(Físico!M36),0)</f>
        <v>0</v>
      </c>
      <c r="O36">
        <f>IFERROR(VLOOKUP($A36,delib30,2,0)*(Físico!N36),0)</f>
        <v>0</v>
      </c>
      <c r="P36">
        <f>IFERROR(VLOOKUP($A36,delib30,2,0)*(Físico!O36),0)</f>
        <v>0</v>
      </c>
      <c r="Q36">
        <f>IFERROR(VLOOKUP($A36,delib30,2,0)*(Físico!P36),0)</f>
        <v>0</v>
      </c>
      <c r="R36">
        <f>IFERROR(VLOOKUP($A36,delib30,2,0)*(Físico!Q36),0)</f>
        <v>0</v>
      </c>
      <c r="S36">
        <f>IFERROR(VLOOKUP($A36,delib30,2,0)*(Físico!R36),0)</f>
        <v>0</v>
      </c>
      <c r="T36">
        <f>IFERROR(VLOOKUP($A36,delib30,2,0)*(Físico!S36),0)</f>
        <v>0</v>
      </c>
      <c r="U36">
        <f>IFERROR(VLOOKUP($A36,delib30,2,0)*(Físico!T36),0)</f>
        <v>0</v>
      </c>
      <c r="V36">
        <f>IFERROR(VLOOKUP($A36,delib30,2,0)*(Físico!U36),0)</f>
        <v>0</v>
      </c>
      <c r="W36">
        <f>IFERROR(VLOOKUP($A36,delib30,2,0)*(Físico!V36),0)</f>
        <v>0</v>
      </c>
      <c r="X36">
        <f>IFERROR(VLOOKUP($A36,delib30,2,0)*(Físico!W36),0)</f>
        <v>0</v>
      </c>
      <c r="Y36">
        <f>IFERROR(VLOOKUP($A36,delib30,2,0)*(Físico!X36),0)</f>
        <v>0</v>
      </c>
      <c r="Z36">
        <f>IFERROR(VLOOKUP($A36,delib30,2,0)*(Físico!Y36),0)</f>
        <v>0</v>
      </c>
      <c r="AA36" s="1">
        <f t="shared" si="1"/>
        <v>0</v>
      </c>
    </row>
    <row r="37" spans="1:27" x14ac:dyDescent="0.25">
      <c r="A37">
        <f t="shared" si="0"/>
        <v>40802003</v>
      </c>
      <c r="B37" t="s">
        <v>64</v>
      </c>
      <c r="C37">
        <f>IFERROR(VLOOKUP($A37,delib30,2,0)*(Físico!B37),0)</f>
        <v>0</v>
      </c>
      <c r="D37">
        <f>IFERROR(VLOOKUP($A37,delib30,2,0)*(Físico!C37),0)</f>
        <v>0</v>
      </c>
      <c r="E37">
        <f>IFERROR(VLOOKUP($A37,delib30,2,0)*(Físico!D37),0)</f>
        <v>0</v>
      </c>
      <c r="F37">
        <f>IFERROR(VLOOKUP($A37,delib30,2,0)*(Físico!E37),0)</f>
        <v>0</v>
      </c>
      <c r="G37">
        <f>IFERROR(VLOOKUP($A37,delib30,2,0)*(Físico!F37),0)</f>
        <v>0</v>
      </c>
      <c r="H37">
        <f>IFERROR(VLOOKUP($A37,delib30,2,0)*(Físico!G37),0)</f>
        <v>0</v>
      </c>
      <c r="I37">
        <f>IFERROR(VLOOKUP($A37,delib30,2,0)*(Físico!H37),0)</f>
        <v>0</v>
      </c>
      <c r="J37">
        <f>IFERROR(VLOOKUP($A37,delib30,2,0)*(Físico!I37),0)</f>
        <v>0</v>
      </c>
      <c r="K37">
        <f>IFERROR(VLOOKUP($A37,delib30,2,0)*(Físico!J37),0)</f>
        <v>0</v>
      </c>
      <c r="L37">
        <f>IFERROR(VLOOKUP($A37,delib30,2,0)*(Físico!K37),0)</f>
        <v>0</v>
      </c>
      <c r="M37">
        <f>IFERROR(VLOOKUP($A37,delib30,2,0)*(Físico!L37),0)</f>
        <v>0</v>
      </c>
      <c r="N37">
        <f>IFERROR(VLOOKUP($A37,delib30,2,0)*(Físico!M37),0)</f>
        <v>0</v>
      </c>
      <c r="O37">
        <f>IFERROR(VLOOKUP($A37,delib30,2,0)*(Físico!N37),0)</f>
        <v>0</v>
      </c>
      <c r="P37">
        <f>IFERROR(VLOOKUP($A37,delib30,2,0)*(Físico!O37),0)</f>
        <v>0</v>
      </c>
      <c r="Q37">
        <f>IFERROR(VLOOKUP($A37,delib30,2,0)*(Físico!P37),0)</f>
        <v>0</v>
      </c>
      <c r="R37">
        <f>IFERROR(VLOOKUP($A37,delib30,2,0)*(Físico!Q37),0)</f>
        <v>0</v>
      </c>
      <c r="S37">
        <f>IFERROR(VLOOKUP($A37,delib30,2,0)*(Físico!R37),0)</f>
        <v>0</v>
      </c>
      <c r="T37">
        <f>IFERROR(VLOOKUP($A37,delib30,2,0)*(Físico!S37),0)</f>
        <v>0</v>
      </c>
      <c r="U37">
        <f>IFERROR(VLOOKUP($A37,delib30,2,0)*(Físico!T37),0)</f>
        <v>0</v>
      </c>
      <c r="V37">
        <f>IFERROR(VLOOKUP($A37,delib30,2,0)*(Físico!U37),0)</f>
        <v>0</v>
      </c>
      <c r="W37">
        <f>IFERROR(VLOOKUP($A37,delib30,2,0)*(Físico!V37),0)</f>
        <v>0</v>
      </c>
      <c r="X37">
        <f>IFERROR(VLOOKUP($A37,delib30,2,0)*(Físico!W37),0)</f>
        <v>230.37</v>
      </c>
      <c r="Y37">
        <f>IFERROR(VLOOKUP($A37,delib30,2,0)*(Físico!X37),0)</f>
        <v>0</v>
      </c>
      <c r="Z37">
        <f>IFERROR(VLOOKUP($A37,delib30,2,0)*(Físico!Y37),0)</f>
        <v>0</v>
      </c>
      <c r="AA37" s="1">
        <f t="shared" si="1"/>
        <v>230.37</v>
      </c>
    </row>
    <row r="38" spans="1:27" x14ac:dyDescent="0.25">
      <c r="A38">
        <f t="shared" si="0"/>
        <v>40805003</v>
      </c>
      <c r="B38" t="s">
        <v>65</v>
      </c>
      <c r="C38">
        <f>IFERROR(VLOOKUP($A38,delib30,2,0)*(Físico!B38),0)</f>
        <v>0</v>
      </c>
      <c r="D38">
        <f>IFERROR(VLOOKUP($A38,delib30,2,0)*(Físico!C38),0)</f>
        <v>0</v>
      </c>
      <c r="E38">
        <f>IFERROR(VLOOKUP($A38,delib30,2,0)*(Físico!D38),0)</f>
        <v>0</v>
      </c>
      <c r="F38">
        <f>IFERROR(VLOOKUP($A38,delib30,2,0)*(Físico!E38),0)</f>
        <v>0</v>
      </c>
      <c r="G38">
        <f>IFERROR(VLOOKUP($A38,delib30,2,0)*(Físico!F38),0)</f>
        <v>0</v>
      </c>
      <c r="H38">
        <f>IFERROR(VLOOKUP($A38,delib30,2,0)*(Físico!G38),0)</f>
        <v>0</v>
      </c>
      <c r="I38">
        <f>IFERROR(VLOOKUP($A38,delib30,2,0)*(Físico!H38),0)</f>
        <v>0</v>
      </c>
      <c r="J38">
        <f>IFERROR(VLOOKUP($A38,delib30,2,0)*(Físico!I38),0)</f>
        <v>0</v>
      </c>
      <c r="K38">
        <f>IFERROR(VLOOKUP($A38,delib30,2,0)*(Físico!J38),0)</f>
        <v>0</v>
      </c>
      <c r="L38">
        <f>IFERROR(VLOOKUP($A38,delib30,2,0)*(Físico!K38),0)</f>
        <v>0</v>
      </c>
      <c r="M38">
        <f>IFERROR(VLOOKUP($A38,delib30,2,0)*(Físico!L38),0)</f>
        <v>0</v>
      </c>
      <c r="N38">
        <f>IFERROR(VLOOKUP($A38,delib30,2,0)*(Físico!M38),0)</f>
        <v>0</v>
      </c>
      <c r="O38">
        <f>IFERROR(VLOOKUP($A38,delib30,2,0)*(Físico!N38),0)</f>
        <v>0</v>
      </c>
      <c r="P38">
        <f>IFERROR(VLOOKUP($A38,delib30,2,0)*(Físico!O38),0)</f>
        <v>0</v>
      </c>
      <c r="Q38">
        <f>IFERROR(VLOOKUP($A38,delib30,2,0)*(Físico!P38),0)</f>
        <v>0</v>
      </c>
      <c r="R38">
        <f>IFERROR(VLOOKUP($A38,delib30,2,0)*(Físico!Q38),0)</f>
        <v>0</v>
      </c>
      <c r="S38">
        <f>IFERROR(VLOOKUP($A38,delib30,2,0)*(Físico!R38),0)</f>
        <v>0</v>
      </c>
      <c r="T38">
        <f>IFERROR(VLOOKUP($A38,delib30,2,0)*(Físico!S38),0)</f>
        <v>0</v>
      </c>
      <c r="U38">
        <f>IFERROR(VLOOKUP($A38,delib30,2,0)*(Físico!T38),0)</f>
        <v>0</v>
      </c>
      <c r="V38">
        <f>IFERROR(VLOOKUP($A38,delib30,2,0)*(Físico!U38),0)</f>
        <v>0</v>
      </c>
      <c r="W38">
        <f>IFERROR(VLOOKUP($A38,delib30,2,0)*(Físico!V38),0)</f>
        <v>0</v>
      </c>
      <c r="X38">
        <f>IFERROR(VLOOKUP($A38,delib30,2,0)*(Físico!W38),0)</f>
        <v>0</v>
      </c>
      <c r="Y38">
        <f>IFERROR(VLOOKUP($A38,delib30,2,0)*(Físico!X38),0)</f>
        <v>0</v>
      </c>
      <c r="Z38">
        <f>IFERROR(VLOOKUP($A38,delib30,2,0)*(Físico!Y38),0)</f>
        <v>0</v>
      </c>
      <c r="AA38" s="1">
        <f t="shared" si="1"/>
        <v>0</v>
      </c>
    </row>
    <row r="39" spans="1:27" x14ac:dyDescent="0.25">
      <c r="A39">
        <f t="shared" si="0"/>
        <v>40805065</v>
      </c>
      <c r="B39" t="s">
        <v>66</v>
      </c>
      <c r="C39">
        <f>IFERROR(VLOOKUP($A39,delib30,2,0)*(Físico!B39),0)</f>
        <v>0</v>
      </c>
      <c r="D39">
        <f>IFERROR(VLOOKUP($A39,delib30,2,0)*(Físico!C39),0)</f>
        <v>0</v>
      </c>
      <c r="E39">
        <f>IFERROR(VLOOKUP($A39,delib30,2,0)*(Físico!D39),0)</f>
        <v>0</v>
      </c>
      <c r="F39">
        <f>IFERROR(VLOOKUP($A39,delib30,2,0)*(Físico!E39),0)</f>
        <v>0</v>
      </c>
      <c r="G39">
        <f>IFERROR(VLOOKUP($A39,delib30,2,0)*(Físico!F39),0)</f>
        <v>0</v>
      </c>
      <c r="H39">
        <f>IFERROR(VLOOKUP($A39,delib30,2,0)*(Físico!G39),0)</f>
        <v>0</v>
      </c>
      <c r="I39">
        <f>IFERROR(VLOOKUP($A39,delib30,2,0)*(Físico!H39),0)</f>
        <v>0</v>
      </c>
      <c r="J39">
        <f>IFERROR(VLOOKUP($A39,delib30,2,0)*(Físico!I39),0)</f>
        <v>0</v>
      </c>
      <c r="K39">
        <f>IFERROR(VLOOKUP($A39,delib30,2,0)*(Físico!J39),0)</f>
        <v>0</v>
      </c>
      <c r="L39">
        <f>IFERROR(VLOOKUP($A39,delib30,2,0)*(Físico!K39),0)</f>
        <v>0</v>
      </c>
      <c r="M39">
        <f>IFERROR(VLOOKUP($A39,delib30,2,0)*(Físico!L39),0)</f>
        <v>0</v>
      </c>
      <c r="N39">
        <f>IFERROR(VLOOKUP($A39,delib30,2,0)*(Físico!M39),0)</f>
        <v>0</v>
      </c>
      <c r="O39">
        <f>IFERROR(VLOOKUP($A39,delib30,2,0)*(Físico!N39),0)</f>
        <v>0</v>
      </c>
      <c r="P39">
        <f>IFERROR(VLOOKUP($A39,delib30,2,0)*(Físico!O39),0)</f>
        <v>0</v>
      </c>
      <c r="Q39">
        <f>IFERROR(VLOOKUP($A39,delib30,2,0)*(Físico!P39),0)</f>
        <v>0</v>
      </c>
      <c r="R39">
        <f>IFERROR(VLOOKUP($A39,delib30,2,0)*(Físico!Q39),0)</f>
        <v>0</v>
      </c>
      <c r="S39">
        <f>IFERROR(VLOOKUP($A39,delib30,2,0)*(Físico!R39),0)</f>
        <v>0</v>
      </c>
      <c r="T39">
        <f>IFERROR(VLOOKUP($A39,delib30,2,0)*(Físico!S39),0)</f>
        <v>0</v>
      </c>
      <c r="U39">
        <f>IFERROR(VLOOKUP($A39,delib30,2,0)*(Físico!T39),0)</f>
        <v>0</v>
      </c>
      <c r="V39">
        <f>IFERROR(VLOOKUP($A39,delib30,2,0)*(Físico!U39),0)</f>
        <v>0</v>
      </c>
      <c r="W39">
        <f>IFERROR(VLOOKUP($A39,delib30,2,0)*(Físico!V39),0)</f>
        <v>0</v>
      </c>
      <c r="X39">
        <f>IFERROR(VLOOKUP($A39,delib30,2,0)*(Físico!W39),0)</f>
        <v>0</v>
      </c>
      <c r="Y39">
        <f>IFERROR(VLOOKUP($A39,delib30,2,0)*(Físico!X39),0)</f>
        <v>0</v>
      </c>
      <c r="Z39">
        <f>IFERROR(VLOOKUP($A39,delib30,2,0)*(Físico!Y39),0)</f>
        <v>0</v>
      </c>
      <c r="AA39" s="1">
        <f t="shared" si="1"/>
        <v>0</v>
      </c>
    </row>
    <row r="40" spans="1:27" x14ac:dyDescent="0.25">
      <c r="A40">
        <f t="shared" si="0"/>
        <v>40805083</v>
      </c>
      <c r="B40" t="s">
        <v>67</v>
      </c>
      <c r="C40">
        <f>IFERROR(VLOOKUP($A40,delib30,2,0)*(Físico!B40),0)</f>
        <v>0</v>
      </c>
      <c r="D40">
        <f>IFERROR(VLOOKUP($A40,delib30,2,0)*(Físico!C40),0)</f>
        <v>0</v>
      </c>
      <c r="E40">
        <f>IFERROR(VLOOKUP($A40,delib30,2,0)*(Físico!D40),0)</f>
        <v>0</v>
      </c>
      <c r="F40">
        <f>IFERROR(VLOOKUP($A40,delib30,2,0)*(Físico!E40),0)</f>
        <v>0</v>
      </c>
      <c r="G40">
        <f>IFERROR(VLOOKUP($A40,delib30,2,0)*(Físico!F40),0)</f>
        <v>0</v>
      </c>
      <c r="H40">
        <f>IFERROR(VLOOKUP($A40,delib30,2,0)*(Físico!G40),0)</f>
        <v>0</v>
      </c>
      <c r="I40">
        <f>IFERROR(VLOOKUP($A40,delib30,2,0)*(Físico!H40),0)</f>
        <v>0</v>
      </c>
      <c r="J40">
        <f>IFERROR(VLOOKUP($A40,delib30,2,0)*(Físico!I40),0)</f>
        <v>0</v>
      </c>
      <c r="K40">
        <f>IFERROR(VLOOKUP($A40,delib30,2,0)*(Físico!J40),0)</f>
        <v>0</v>
      </c>
      <c r="L40">
        <f>IFERROR(VLOOKUP($A40,delib30,2,0)*(Físico!K40),0)</f>
        <v>0</v>
      </c>
      <c r="M40">
        <f>IFERROR(VLOOKUP($A40,delib30,2,0)*(Físico!L40),0)</f>
        <v>0</v>
      </c>
      <c r="N40">
        <f>IFERROR(VLOOKUP($A40,delib30,2,0)*(Físico!M40),0)</f>
        <v>0</v>
      </c>
      <c r="O40">
        <f>IFERROR(VLOOKUP($A40,delib30,2,0)*(Físico!N40),0)</f>
        <v>0</v>
      </c>
      <c r="P40">
        <f>IFERROR(VLOOKUP($A40,delib30,2,0)*(Físico!O40),0)</f>
        <v>0</v>
      </c>
      <c r="Q40">
        <f>IFERROR(VLOOKUP($A40,delib30,2,0)*(Físico!P40),0)</f>
        <v>0</v>
      </c>
      <c r="R40">
        <f>IFERROR(VLOOKUP($A40,delib30,2,0)*(Físico!Q40),0)</f>
        <v>0</v>
      </c>
      <c r="S40">
        <f>IFERROR(VLOOKUP($A40,delib30,2,0)*(Físico!R40),0)</f>
        <v>0</v>
      </c>
      <c r="T40">
        <f>IFERROR(VLOOKUP($A40,delib30,2,0)*(Físico!S40),0)</f>
        <v>0</v>
      </c>
      <c r="U40">
        <f>IFERROR(VLOOKUP($A40,delib30,2,0)*(Físico!T40),0)</f>
        <v>0</v>
      </c>
      <c r="V40">
        <f>IFERROR(VLOOKUP($A40,delib30,2,0)*(Físico!U40),0)</f>
        <v>0</v>
      </c>
      <c r="W40">
        <f>IFERROR(VLOOKUP($A40,delib30,2,0)*(Físico!V40),0)</f>
        <v>0</v>
      </c>
      <c r="X40">
        <f>IFERROR(VLOOKUP($A40,delib30,2,0)*(Físico!W40),0)</f>
        <v>0</v>
      </c>
      <c r="Y40">
        <f>IFERROR(VLOOKUP($A40,delib30,2,0)*(Físico!X40),0)</f>
        <v>0</v>
      </c>
      <c r="Z40">
        <f>IFERROR(VLOOKUP($A40,delib30,2,0)*(Físico!Y40),0)</f>
        <v>0</v>
      </c>
      <c r="AA40" s="1">
        <f t="shared" si="1"/>
        <v>0</v>
      </c>
    </row>
    <row r="41" spans="1:27" x14ac:dyDescent="0.25">
      <c r="A41">
        <f t="shared" si="0"/>
        <v>40805091</v>
      </c>
      <c r="B41" t="s">
        <v>68</v>
      </c>
      <c r="C41">
        <f>IFERROR(VLOOKUP($A41,delib30,2,0)*(Físico!B41),0)</f>
        <v>0</v>
      </c>
      <c r="D41">
        <f>IFERROR(VLOOKUP($A41,delib30,2,0)*(Físico!C41),0)</f>
        <v>0</v>
      </c>
      <c r="E41">
        <f>IFERROR(VLOOKUP($A41,delib30,2,0)*(Físico!D41),0)</f>
        <v>0</v>
      </c>
      <c r="F41">
        <f>IFERROR(VLOOKUP($A41,delib30,2,0)*(Físico!E41),0)</f>
        <v>0</v>
      </c>
      <c r="G41">
        <f>IFERROR(VLOOKUP($A41,delib30,2,0)*(Físico!F41),0)</f>
        <v>0</v>
      </c>
      <c r="H41">
        <f>IFERROR(VLOOKUP($A41,delib30,2,0)*(Físico!G41),0)</f>
        <v>0</v>
      </c>
      <c r="I41">
        <f>IFERROR(VLOOKUP($A41,delib30,2,0)*(Físico!H41),0)</f>
        <v>0</v>
      </c>
      <c r="J41">
        <f>IFERROR(VLOOKUP($A41,delib30,2,0)*(Físico!I41),0)</f>
        <v>0</v>
      </c>
      <c r="K41">
        <f>IFERROR(VLOOKUP($A41,delib30,2,0)*(Físico!J41),0)</f>
        <v>0</v>
      </c>
      <c r="L41">
        <f>IFERROR(VLOOKUP($A41,delib30,2,0)*(Físico!K41),0)</f>
        <v>0</v>
      </c>
      <c r="M41">
        <f>IFERROR(VLOOKUP($A41,delib30,2,0)*(Físico!L41),0)</f>
        <v>0</v>
      </c>
      <c r="N41">
        <f>IFERROR(VLOOKUP($A41,delib30,2,0)*(Físico!M41),0)</f>
        <v>0</v>
      </c>
      <c r="O41">
        <f>IFERROR(VLOOKUP($A41,delib30,2,0)*(Físico!N41),0)</f>
        <v>0</v>
      </c>
      <c r="P41">
        <f>IFERROR(VLOOKUP($A41,delib30,2,0)*(Físico!O41),0)</f>
        <v>0</v>
      </c>
      <c r="Q41">
        <f>IFERROR(VLOOKUP($A41,delib30,2,0)*(Físico!P41),0)</f>
        <v>0</v>
      </c>
      <c r="R41">
        <f>IFERROR(VLOOKUP($A41,delib30,2,0)*(Físico!Q41),0)</f>
        <v>0</v>
      </c>
      <c r="S41">
        <f>IFERROR(VLOOKUP($A41,delib30,2,0)*(Físico!R41),0)</f>
        <v>0</v>
      </c>
      <c r="T41">
        <f>IFERROR(VLOOKUP($A41,delib30,2,0)*(Físico!S41),0)</f>
        <v>0</v>
      </c>
      <c r="U41">
        <f>IFERROR(VLOOKUP($A41,delib30,2,0)*(Físico!T41),0)</f>
        <v>0</v>
      </c>
      <c r="V41">
        <f>IFERROR(VLOOKUP($A41,delib30,2,0)*(Físico!U41),0)</f>
        <v>0</v>
      </c>
      <c r="W41">
        <f>IFERROR(VLOOKUP($A41,delib30,2,0)*(Físico!V41),0)</f>
        <v>0</v>
      </c>
      <c r="X41">
        <f>IFERROR(VLOOKUP($A41,delib30,2,0)*(Físico!W41),0)</f>
        <v>0</v>
      </c>
      <c r="Y41">
        <f>IFERROR(VLOOKUP($A41,delib30,2,0)*(Físico!X41),0)</f>
        <v>0</v>
      </c>
      <c r="Z41">
        <f>IFERROR(VLOOKUP($A41,delib30,2,0)*(Físico!Y41),0)</f>
        <v>0</v>
      </c>
      <c r="AA41" s="1">
        <f t="shared" si="1"/>
        <v>0</v>
      </c>
    </row>
    <row r="42" spans="1:27" x14ac:dyDescent="0.25">
      <c r="A42">
        <f t="shared" si="0"/>
        <v>40806005</v>
      </c>
      <c r="B42" t="s">
        <v>69</v>
      </c>
      <c r="C42">
        <f>IFERROR(VLOOKUP($A42,delib30,2,0)*(Físico!B42),0)</f>
        <v>0</v>
      </c>
      <c r="D42">
        <f>IFERROR(VLOOKUP($A42,delib30,2,0)*(Físico!C42),0)</f>
        <v>0</v>
      </c>
      <c r="E42">
        <f>IFERROR(VLOOKUP($A42,delib30,2,0)*(Físico!D42),0)</f>
        <v>0</v>
      </c>
      <c r="F42">
        <f>IFERROR(VLOOKUP($A42,delib30,2,0)*(Físico!E42),0)</f>
        <v>0</v>
      </c>
      <c r="G42">
        <f>IFERROR(VLOOKUP($A42,delib30,2,0)*(Físico!F42),0)</f>
        <v>0</v>
      </c>
      <c r="H42">
        <f>IFERROR(VLOOKUP($A42,delib30,2,0)*(Físico!G42),0)</f>
        <v>0</v>
      </c>
      <c r="I42">
        <f>IFERROR(VLOOKUP($A42,delib30,2,0)*(Físico!H42),0)</f>
        <v>0</v>
      </c>
      <c r="J42">
        <f>IFERROR(VLOOKUP($A42,delib30,2,0)*(Físico!I42),0)</f>
        <v>0</v>
      </c>
      <c r="K42">
        <f>IFERROR(VLOOKUP($A42,delib30,2,0)*(Físico!J42),0)</f>
        <v>0</v>
      </c>
      <c r="L42">
        <f>IFERROR(VLOOKUP($A42,delib30,2,0)*(Físico!K42),0)</f>
        <v>0</v>
      </c>
      <c r="M42">
        <f>IFERROR(VLOOKUP($A42,delib30,2,0)*(Físico!L42),0)</f>
        <v>0</v>
      </c>
      <c r="N42">
        <f>IFERROR(VLOOKUP($A42,delib30,2,0)*(Físico!M42),0)</f>
        <v>0</v>
      </c>
      <c r="O42">
        <f>IFERROR(VLOOKUP($A42,delib30,2,0)*(Físico!N42),0)</f>
        <v>0</v>
      </c>
      <c r="P42">
        <f>IFERROR(VLOOKUP($A42,delib30,2,0)*(Físico!O42),0)</f>
        <v>0</v>
      </c>
      <c r="Q42">
        <f>IFERROR(VLOOKUP($A42,delib30,2,0)*(Físico!P42),0)</f>
        <v>0</v>
      </c>
      <c r="R42">
        <f>IFERROR(VLOOKUP($A42,delib30,2,0)*(Físico!Q42),0)</f>
        <v>0</v>
      </c>
      <c r="S42">
        <f>IFERROR(VLOOKUP($A42,delib30,2,0)*(Físico!R42),0)</f>
        <v>0</v>
      </c>
      <c r="T42">
        <f>IFERROR(VLOOKUP($A42,delib30,2,0)*(Físico!S42),0)</f>
        <v>0</v>
      </c>
      <c r="U42">
        <f>IFERROR(VLOOKUP($A42,delib30,2,0)*(Físico!T42),0)</f>
        <v>0</v>
      </c>
      <c r="V42">
        <f>IFERROR(VLOOKUP($A42,delib30,2,0)*(Físico!U42),0)</f>
        <v>0</v>
      </c>
      <c r="W42">
        <f>IFERROR(VLOOKUP($A42,delib30,2,0)*(Físico!V42),0)</f>
        <v>0</v>
      </c>
      <c r="X42">
        <f>IFERROR(VLOOKUP($A42,delib30,2,0)*(Físico!W42),0)</f>
        <v>427.58</v>
      </c>
      <c r="Y42">
        <f>IFERROR(VLOOKUP($A42,delib30,2,0)*(Físico!X42),0)</f>
        <v>0</v>
      </c>
      <c r="Z42">
        <f>IFERROR(VLOOKUP($A42,delib30,2,0)*(Físico!Y42),0)</f>
        <v>0</v>
      </c>
      <c r="AA42" s="1">
        <f t="shared" si="1"/>
        <v>427.58</v>
      </c>
    </row>
    <row r="43" spans="1:27" x14ac:dyDescent="0.25">
      <c r="A43">
        <f t="shared" si="0"/>
        <v>40806014</v>
      </c>
      <c r="B43" t="s">
        <v>70</v>
      </c>
      <c r="C43">
        <f>IFERROR(VLOOKUP($A43,delib30,2,0)*(Físico!B43),0)</f>
        <v>0</v>
      </c>
      <c r="D43">
        <f>IFERROR(VLOOKUP($A43,delib30,2,0)*(Físico!C43),0)</f>
        <v>0</v>
      </c>
      <c r="E43">
        <f>IFERROR(VLOOKUP($A43,delib30,2,0)*(Físico!D43),0)</f>
        <v>0</v>
      </c>
      <c r="F43">
        <f>IFERROR(VLOOKUP($A43,delib30,2,0)*(Físico!E43),0)</f>
        <v>0</v>
      </c>
      <c r="G43">
        <f>IFERROR(VLOOKUP($A43,delib30,2,0)*(Físico!F43),0)</f>
        <v>0</v>
      </c>
      <c r="H43">
        <f>IFERROR(VLOOKUP($A43,delib30,2,0)*(Físico!G43),0)</f>
        <v>0</v>
      </c>
      <c r="I43">
        <f>IFERROR(VLOOKUP($A43,delib30,2,0)*(Físico!H43),0)</f>
        <v>0</v>
      </c>
      <c r="J43">
        <f>IFERROR(VLOOKUP($A43,delib30,2,0)*(Físico!I43),0)</f>
        <v>445.9</v>
      </c>
      <c r="K43">
        <f>IFERROR(VLOOKUP($A43,delib30,2,0)*(Físico!J43),0)</f>
        <v>0</v>
      </c>
      <c r="L43">
        <f>IFERROR(VLOOKUP($A43,delib30,2,0)*(Físico!K43),0)</f>
        <v>0</v>
      </c>
      <c r="M43">
        <f>IFERROR(VLOOKUP($A43,delib30,2,0)*(Físico!L43),0)</f>
        <v>0</v>
      </c>
      <c r="N43">
        <f>IFERROR(VLOOKUP($A43,delib30,2,0)*(Físico!M43),0)</f>
        <v>0</v>
      </c>
      <c r="O43">
        <f>IFERROR(VLOOKUP($A43,delib30,2,0)*(Físico!N43),0)</f>
        <v>0</v>
      </c>
      <c r="P43">
        <f>IFERROR(VLOOKUP($A43,delib30,2,0)*(Físico!O43),0)</f>
        <v>0</v>
      </c>
      <c r="Q43">
        <f>IFERROR(VLOOKUP($A43,delib30,2,0)*(Físico!P43),0)</f>
        <v>0</v>
      </c>
      <c r="R43">
        <f>IFERROR(VLOOKUP($A43,delib30,2,0)*(Físico!Q43),0)</f>
        <v>0</v>
      </c>
      <c r="S43">
        <f>IFERROR(VLOOKUP($A43,delib30,2,0)*(Físico!R43),0)</f>
        <v>0</v>
      </c>
      <c r="T43">
        <f>IFERROR(VLOOKUP($A43,delib30,2,0)*(Físico!S43),0)</f>
        <v>0</v>
      </c>
      <c r="U43">
        <f>IFERROR(VLOOKUP($A43,delib30,2,0)*(Físico!T43),0)</f>
        <v>0</v>
      </c>
      <c r="V43">
        <f>IFERROR(VLOOKUP($A43,delib30,2,0)*(Físico!U43),0)</f>
        <v>0</v>
      </c>
      <c r="W43">
        <f>IFERROR(VLOOKUP($A43,delib30,2,0)*(Físico!V43),0)</f>
        <v>0</v>
      </c>
      <c r="X43">
        <f>IFERROR(VLOOKUP($A43,delib30,2,0)*(Físico!W43),0)</f>
        <v>0</v>
      </c>
      <c r="Y43">
        <f>IFERROR(VLOOKUP($A43,delib30,2,0)*(Físico!X43),0)</f>
        <v>0</v>
      </c>
      <c r="Z43">
        <f>IFERROR(VLOOKUP($A43,delib30,2,0)*(Físico!Y43),0)</f>
        <v>0</v>
      </c>
      <c r="AA43" s="1">
        <f t="shared" si="1"/>
        <v>445.9</v>
      </c>
    </row>
    <row r="44" spans="1:27" x14ac:dyDescent="0.25">
      <c r="A44">
        <f t="shared" si="0"/>
        <v>40806016</v>
      </c>
      <c r="B44" t="s">
        <v>71</v>
      </c>
      <c r="C44">
        <f>IFERROR(VLOOKUP($A44,delib30,2,0)*(Físico!B44),0)</f>
        <v>0</v>
      </c>
      <c r="D44">
        <f>IFERROR(VLOOKUP($A44,delib30,2,0)*(Físico!C44),0)</f>
        <v>0</v>
      </c>
      <c r="E44">
        <f>IFERROR(VLOOKUP($A44,delib30,2,0)*(Físico!D44),0)</f>
        <v>0</v>
      </c>
      <c r="F44">
        <f>IFERROR(VLOOKUP($A44,delib30,2,0)*(Físico!E44),0)</f>
        <v>0</v>
      </c>
      <c r="G44">
        <f>IFERROR(VLOOKUP($A44,delib30,2,0)*(Físico!F44),0)</f>
        <v>0</v>
      </c>
      <c r="H44">
        <f>IFERROR(VLOOKUP($A44,delib30,2,0)*(Físico!G44),0)</f>
        <v>0</v>
      </c>
      <c r="I44">
        <f>IFERROR(VLOOKUP($A44,delib30,2,0)*(Físico!H44),0)</f>
        <v>0</v>
      </c>
      <c r="J44">
        <f>IFERROR(VLOOKUP($A44,delib30,2,0)*(Físico!I44),0)</f>
        <v>0</v>
      </c>
      <c r="K44">
        <f>IFERROR(VLOOKUP($A44,delib30,2,0)*(Físico!J44),0)</f>
        <v>0</v>
      </c>
      <c r="L44">
        <f>IFERROR(VLOOKUP($A44,delib30,2,0)*(Físico!K44),0)</f>
        <v>0</v>
      </c>
      <c r="M44">
        <f>IFERROR(VLOOKUP($A44,delib30,2,0)*(Físico!L44),0)</f>
        <v>0</v>
      </c>
      <c r="N44">
        <f>IFERROR(VLOOKUP($A44,delib30,2,0)*(Físico!M44),0)</f>
        <v>0</v>
      </c>
      <c r="O44">
        <f>IFERROR(VLOOKUP($A44,delib30,2,0)*(Físico!N44),0)</f>
        <v>0</v>
      </c>
      <c r="P44">
        <f>IFERROR(VLOOKUP($A44,delib30,2,0)*(Físico!O44),0)</f>
        <v>0</v>
      </c>
      <c r="Q44">
        <f>IFERROR(VLOOKUP($A44,delib30,2,0)*(Físico!P44),0)</f>
        <v>0</v>
      </c>
      <c r="R44">
        <f>IFERROR(VLOOKUP($A44,delib30,2,0)*(Físico!Q44),0)</f>
        <v>0</v>
      </c>
      <c r="S44">
        <f>IFERROR(VLOOKUP($A44,delib30,2,0)*(Físico!R44),0)</f>
        <v>0</v>
      </c>
      <c r="T44">
        <f>IFERROR(VLOOKUP($A44,delib30,2,0)*(Físico!S44),0)</f>
        <v>0</v>
      </c>
      <c r="U44">
        <f>IFERROR(VLOOKUP($A44,delib30,2,0)*(Físico!T44),0)</f>
        <v>258.61</v>
      </c>
      <c r="V44">
        <f>IFERROR(VLOOKUP($A44,delib30,2,0)*(Físico!U44),0)</f>
        <v>0</v>
      </c>
      <c r="W44">
        <f>IFERROR(VLOOKUP($A44,delib30,2,0)*(Físico!V44),0)</f>
        <v>0</v>
      </c>
      <c r="X44">
        <f>IFERROR(VLOOKUP($A44,delib30,2,0)*(Físico!W44),0)</f>
        <v>0</v>
      </c>
      <c r="Y44">
        <f>IFERROR(VLOOKUP($A44,delib30,2,0)*(Físico!X44),0)</f>
        <v>0</v>
      </c>
      <c r="Z44">
        <f>IFERROR(VLOOKUP($A44,delib30,2,0)*(Físico!Y44),0)</f>
        <v>0</v>
      </c>
      <c r="AA44" s="1">
        <f t="shared" si="1"/>
        <v>258.61</v>
      </c>
    </row>
    <row r="45" spans="1:27" x14ac:dyDescent="0.25">
      <c r="A45">
        <f t="shared" si="0"/>
        <v>40806018</v>
      </c>
      <c r="B45" t="s">
        <v>72</v>
      </c>
      <c r="C45">
        <f>IFERROR(VLOOKUP($A45,delib30,2,0)*(Físico!B45),0)</f>
        <v>0</v>
      </c>
      <c r="D45">
        <f>IFERROR(VLOOKUP($A45,delib30,2,0)*(Físico!C45),0)</f>
        <v>0</v>
      </c>
      <c r="E45">
        <f>IFERROR(VLOOKUP($A45,delib30,2,0)*(Físico!D45),0)</f>
        <v>0</v>
      </c>
      <c r="F45">
        <f>IFERROR(VLOOKUP($A45,delib30,2,0)*(Físico!E45),0)</f>
        <v>0</v>
      </c>
      <c r="G45">
        <f>IFERROR(VLOOKUP($A45,delib30,2,0)*(Físico!F45),0)</f>
        <v>0</v>
      </c>
      <c r="H45">
        <f>IFERROR(VLOOKUP($A45,delib30,2,0)*(Físico!G45),0)</f>
        <v>0</v>
      </c>
      <c r="I45">
        <f>IFERROR(VLOOKUP($A45,delib30,2,0)*(Físico!H45),0)</f>
        <v>0</v>
      </c>
      <c r="J45">
        <f>IFERROR(VLOOKUP($A45,delib30,2,0)*(Físico!I45),0)</f>
        <v>0</v>
      </c>
      <c r="K45">
        <f>IFERROR(VLOOKUP($A45,delib30,2,0)*(Físico!J45),0)</f>
        <v>0</v>
      </c>
      <c r="L45">
        <f>IFERROR(VLOOKUP($A45,delib30,2,0)*(Físico!K45),0)</f>
        <v>0</v>
      </c>
      <c r="M45">
        <f>IFERROR(VLOOKUP($A45,delib30,2,0)*(Físico!L45),0)</f>
        <v>0</v>
      </c>
      <c r="N45">
        <f>IFERROR(VLOOKUP($A45,delib30,2,0)*(Físico!M45),0)</f>
        <v>0</v>
      </c>
      <c r="O45">
        <f>IFERROR(VLOOKUP($A45,delib30,2,0)*(Físico!N45),0)</f>
        <v>0</v>
      </c>
      <c r="P45">
        <f>IFERROR(VLOOKUP($A45,delib30,2,0)*(Físico!O45),0)</f>
        <v>0</v>
      </c>
      <c r="Q45">
        <f>IFERROR(VLOOKUP($A45,delib30,2,0)*(Físico!P45),0)</f>
        <v>0</v>
      </c>
      <c r="R45">
        <f>IFERROR(VLOOKUP($A45,delib30,2,0)*(Físico!Q45),0)</f>
        <v>0</v>
      </c>
      <c r="S45">
        <f>IFERROR(VLOOKUP($A45,delib30,2,0)*(Físico!R45),0)</f>
        <v>0</v>
      </c>
      <c r="T45">
        <f>IFERROR(VLOOKUP($A45,delib30,2,0)*(Físico!S45),0)</f>
        <v>0</v>
      </c>
      <c r="U45">
        <f>IFERROR(VLOOKUP($A45,delib30,2,0)*(Físico!T45),0)</f>
        <v>0</v>
      </c>
      <c r="V45">
        <f>IFERROR(VLOOKUP($A45,delib30,2,0)*(Físico!U45),0)</f>
        <v>0</v>
      </c>
      <c r="W45">
        <f>IFERROR(VLOOKUP($A45,delib30,2,0)*(Físico!V45),0)</f>
        <v>0</v>
      </c>
      <c r="X45">
        <f>IFERROR(VLOOKUP($A45,delib30,2,0)*(Físico!W45),0)</f>
        <v>0</v>
      </c>
      <c r="Y45">
        <f>IFERROR(VLOOKUP($A45,delib30,2,0)*(Físico!X45),0)</f>
        <v>0</v>
      </c>
      <c r="Z45">
        <f>IFERROR(VLOOKUP($A45,delib30,2,0)*(Físico!Y45),0)</f>
        <v>0</v>
      </c>
      <c r="AA45" s="1">
        <f t="shared" si="1"/>
        <v>0</v>
      </c>
    </row>
    <row r="46" spans="1:27" x14ac:dyDescent="0.25">
      <c r="A46">
        <f t="shared" si="0"/>
        <v>40806021</v>
      </c>
      <c r="B46" t="s">
        <v>73</v>
      </c>
      <c r="C46">
        <f>IFERROR(VLOOKUP($A46,delib30,2,0)*(Físico!B46),0)</f>
        <v>1280.8599999999999</v>
      </c>
      <c r="D46">
        <f>IFERROR(VLOOKUP($A46,delib30,2,0)*(Físico!C46),0)</f>
        <v>0</v>
      </c>
      <c r="E46">
        <f>IFERROR(VLOOKUP($A46,delib30,2,0)*(Físico!D46),0)</f>
        <v>0</v>
      </c>
      <c r="F46">
        <f>IFERROR(VLOOKUP($A46,delib30,2,0)*(Físico!E46),0)</f>
        <v>0</v>
      </c>
      <c r="G46">
        <f>IFERROR(VLOOKUP($A46,delib30,2,0)*(Físico!F46),0)</f>
        <v>1280.8599999999999</v>
      </c>
      <c r="H46">
        <f>IFERROR(VLOOKUP($A46,delib30,2,0)*(Físico!G46),0)</f>
        <v>640.42999999999995</v>
      </c>
      <c r="I46">
        <f>IFERROR(VLOOKUP($A46,delib30,2,0)*(Físico!H46),0)</f>
        <v>0</v>
      </c>
      <c r="J46">
        <f>IFERROR(VLOOKUP($A46,delib30,2,0)*(Físico!I46),0)</f>
        <v>640.42999999999995</v>
      </c>
      <c r="K46">
        <f>IFERROR(VLOOKUP($A46,delib30,2,0)*(Físico!J46),0)</f>
        <v>0</v>
      </c>
      <c r="L46">
        <f>IFERROR(VLOOKUP($A46,delib30,2,0)*(Físico!K46),0)</f>
        <v>0</v>
      </c>
      <c r="M46">
        <f>IFERROR(VLOOKUP($A46,delib30,2,0)*(Físico!L46),0)</f>
        <v>640.42999999999995</v>
      </c>
      <c r="N46">
        <f>IFERROR(VLOOKUP($A46,delib30,2,0)*(Físico!M46),0)</f>
        <v>0</v>
      </c>
      <c r="O46">
        <f>IFERROR(VLOOKUP($A46,delib30,2,0)*(Físico!N46),0)</f>
        <v>0</v>
      </c>
      <c r="P46">
        <f>IFERROR(VLOOKUP($A46,delib30,2,0)*(Físico!O46),0)</f>
        <v>0</v>
      </c>
      <c r="Q46">
        <f>IFERROR(VLOOKUP($A46,delib30,2,0)*(Físico!P46),0)</f>
        <v>640.42999999999995</v>
      </c>
      <c r="R46">
        <f>IFERROR(VLOOKUP($A46,delib30,2,0)*(Físico!Q46),0)</f>
        <v>0</v>
      </c>
      <c r="S46">
        <f>IFERROR(VLOOKUP($A46,delib30,2,0)*(Físico!R46),0)</f>
        <v>0</v>
      </c>
      <c r="T46">
        <f>IFERROR(VLOOKUP($A46,delib30,2,0)*(Físico!S46),0)</f>
        <v>1280.8599999999999</v>
      </c>
      <c r="U46">
        <f>IFERROR(VLOOKUP($A46,delib30,2,0)*(Físico!T46),0)</f>
        <v>0</v>
      </c>
      <c r="V46">
        <f>IFERROR(VLOOKUP($A46,delib30,2,0)*(Físico!U46),0)</f>
        <v>0</v>
      </c>
      <c r="W46">
        <f>IFERROR(VLOOKUP($A46,delib30,2,0)*(Físico!V46),0)</f>
        <v>0</v>
      </c>
      <c r="X46">
        <f>IFERROR(VLOOKUP($A46,delib30,2,0)*(Físico!W46),0)</f>
        <v>640.42999999999995</v>
      </c>
      <c r="Y46">
        <f>IFERROR(VLOOKUP($A46,delib30,2,0)*(Físico!X46),0)</f>
        <v>0</v>
      </c>
      <c r="Z46">
        <f>IFERROR(VLOOKUP($A46,delib30,2,0)*(Físico!Y46),0)</f>
        <v>0</v>
      </c>
      <c r="AA46" s="1">
        <f t="shared" si="1"/>
        <v>7044.73</v>
      </c>
    </row>
    <row r="47" spans="1:27" x14ac:dyDescent="0.25">
      <c r="A47">
        <f t="shared" si="0"/>
        <v>40806031</v>
      </c>
      <c r="B47" t="s">
        <v>74</v>
      </c>
      <c r="C47">
        <f>IFERROR(VLOOKUP($A47,delib30,2,0)*(Físico!B47),0)</f>
        <v>0</v>
      </c>
      <c r="D47">
        <f>IFERROR(VLOOKUP($A47,delib30,2,0)*(Físico!C47),0)</f>
        <v>0</v>
      </c>
      <c r="E47">
        <f>IFERROR(VLOOKUP($A47,delib30,2,0)*(Físico!D47),0)</f>
        <v>0</v>
      </c>
      <c r="F47">
        <f>IFERROR(VLOOKUP($A47,delib30,2,0)*(Físico!E47),0)</f>
        <v>0</v>
      </c>
      <c r="G47">
        <f>IFERROR(VLOOKUP($A47,delib30,2,0)*(Físico!F47),0)</f>
        <v>0</v>
      </c>
      <c r="H47">
        <f>IFERROR(VLOOKUP($A47,delib30,2,0)*(Físico!G47),0)</f>
        <v>0</v>
      </c>
      <c r="I47">
        <f>IFERROR(VLOOKUP($A47,delib30,2,0)*(Físico!H47),0)</f>
        <v>0</v>
      </c>
      <c r="J47">
        <f>IFERROR(VLOOKUP($A47,delib30,2,0)*(Físico!I47),0)</f>
        <v>0</v>
      </c>
      <c r="K47">
        <f>IFERROR(VLOOKUP($A47,delib30,2,0)*(Físico!J47),0)</f>
        <v>0</v>
      </c>
      <c r="L47">
        <f>IFERROR(VLOOKUP($A47,delib30,2,0)*(Físico!K47),0)</f>
        <v>0</v>
      </c>
      <c r="M47">
        <f>IFERROR(VLOOKUP($A47,delib30,2,0)*(Físico!L47),0)</f>
        <v>0</v>
      </c>
      <c r="N47">
        <f>IFERROR(VLOOKUP($A47,delib30,2,0)*(Físico!M47),0)</f>
        <v>0</v>
      </c>
      <c r="O47">
        <f>IFERROR(VLOOKUP($A47,delib30,2,0)*(Físico!N47),0)</f>
        <v>0</v>
      </c>
      <c r="P47">
        <f>IFERROR(VLOOKUP($A47,delib30,2,0)*(Físico!O47),0)</f>
        <v>0</v>
      </c>
      <c r="Q47">
        <f>IFERROR(VLOOKUP($A47,delib30,2,0)*(Físico!P47),0)</f>
        <v>0</v>
      </c>
      <c r="R47">
        <f>IFERROR(VLOOKUP($A47,delib30,2,0)*(Físico!Q47),0)</f>
        <v>0</v>
      </c>
      <c r="S47">
        <f>IFERROR(VLOOKUP($A47,delib30,2,0)*(Físico!R47),0)</f>
        <v>0</v>
      </c>
      <c r="T47">
        <f>IFERROR(VLOOKUP($A47,delib30,2,0)*(Físico!S47),0)</f>
        <v>0</v>
      </c>
      <c r="U47">
        <f>IFERROR(VLOOKUP($A47,delib30,2,0)*(Físico!T47),0)</f>
        <v>0</v>
      </c>
      <c r="V47">
        <f>IFERROR(VLOOKUP($A47,delib30,2,0)*(Físico!U47),0)</f>
        <v>0</v>
      </c>
      <c r="W47">
        <f>IFERROR(VLOOKUP($A47,delib30,2,0)*(Físico!V47),0)</f>
        <v>0</v>
      </c>
      <c r="X47">
        <f>IFERROR(VLOOKUP($A47,delib30,2,0)*(Físico!W47),0)</f>
        <v>0</v>
      </c>
      <c r="Y47">
        <f>IFERROR(VLOOKUP($A47,delib30,2,0)*(Físico!X47),0)</f>
        <v>0</v>
      </c>
      <c r="Z47">
        <f>IFERROR(VLOOKUP($A47,delib30,2,0)*(Físico!Y47),0)</f>
        <v>0</v>
      </c>
      <c r="AA47" s="1">
        <f t="shared" si="1"/>
        <v>0</v>
      </c>
    </row>
    <row r="48" spans="1:27" x14ac:dyDescent="0.25">
      <c r="A48">
        <f t="shared" si="0"/>
        <v>40806035</v>
      </c>
      <c r="B48" t="s">
        <v>75</v>
      </c>
      <c r="C48">
        <f>IFERROR(VLOOKUP($A48,delib30,2,0)*(Físico!B48),0)</f>
        <v>0</v>
      </c>
      <c r="D48">
        <f>IFERROR(VLOOKUP($A48,delib30,2,0)*(Físico!C48),0)</f>
        <v>1819.92</v>
      </c>
      <c r="E48">
        <f>IFERROR(VLOOKUP($A48,delib30,2,0)*(Físico!D48),0)</f>
        <v>0</v>
      </c>
      <c r="F48">
        <f>IFERROR(VLOOKUP($A48,delib30,2,0)*(Físico!E48),0)</f>
        <v>0</v>
      </c>
      <c r="G48">
        <f>IFERROR(VLOOKUP($A48,delib30,2,0)*(Físico!F48),0)</f>
        <v>0</v>
      </c>
      <c r="H48">
        <f>IFERROR(VLOOKUP($A48,delib30,2,0)*(Físico!G48),0)</f>
        <v>0</v>
      </c>
      <c r="I48">
        <f>IFERROR(VLOOKUP($A48,delib30,2,0)*(Físico!H48),0)</f>
        <v>0</v>
      </c>
      <c r="J48">
        <f>IFERROR(VLOOKUP($A48,delib30,2,0)*(Físico!I48),0)</f>
        <v>0</v>
      </c>
      <c r="K48">
        <f>IFERROR(VLOOKUP($A48,delib30,2,0)*(Físico!J48),0)</f>
        <v>0</v>
      </c>
      <c r="L48">
        <f>IFERROR(VLOOKUP($A48,delib30,2,0)*(Físico!K48),0)</f>
        <v>0</v>
      </c>
      <c r="M48">
        <f>IFERROR(VLOOKUP($A48,delib30,2,0)*(Físico!L48),0)</f>
        <v>454.98</v>
      </c>
      <c r="N48">
        <f>IFERROR(VLOOKUP($A48,delib30,2,0)*(Físico!M48),0)</f>
        <v>1819.92</v>
      </c>
      <c r="O48">
        <f>IFERROR(VLOOKUP($A48,delib30,2,0)*(Físico!N48),0)</f>
        <v>0</v>
      </c>
      <c r="P48">
        <f>IFERROR(VLOOKUP($A48,delib30,2,0)*(Físico!O48),0)</f>
        <v>454.98</v>
      </c>
      <c r="Q48">
        <f>IFERROR(VLOOKUP($A48,delib30,2,0)*(Físico!P48),0)</f>
        <v>0</v>
      </c>
      <c r="R48">
        <f>IFERROR(VLOOKUP($A48,delib30,2,0)*(Físico!Q48),0)</f>
        <v>0</v>
      </c>
      <c r="S48">
        <f>IFERROR(VLOOKUP($A48,delib30,2,0)*(Físico!R48),0)</f>
        <v>0</v>
      </c>
      <c r="T48">
        <f>IFERROR(VLOOKUP($A48,delib30,2,0)*(Físico!S48),0)</f>
        <v>3639.84</v>
      </c>
      <c r="U48">
        <f>IFERROR(VLOOKUP($A48,delib30,2,0)*(Físico!T48),0)</f>
        <v>0</v>
      </c>
      <c r="V48">
        <f>IFERROR(VLOOKUP($A48,delib30,2,0)*(Físico!U48),0)</f>
        <v>0</v>
      </c>
      <c r="W48">
        <f>IFERROR(VLOOKUP($A48,delib30,2,0)*(Físico!V48),0)</f>
        <v>0</v>
      </c>
      <c r="X48">
        <f>IFERROR(VLOOKUP($A48,delib30,2,0)*(Físico!W48),0)</f>
        <v>0</v>
      </c>
      <c r="Y48">
        <f>IFERROR(VLOOKUP($A48,delib30,2,0)*(Físico!X48),0)</f>
        <v>0</v>
      </c>
      <c r="Z48">
        <f>IFERROR(VLOOKUP($A48,delib30,2,0)*(Físico!Y48),0)</f>
        <v>0</v>
      </c>
      <c r="AA48" s="1">
        <f t="shared" si="1"/>
        <v>8189.64</v>
      </c>
    </row>
    <row r="49" spans="1:27" x14ac:dyDescent="0.25">
      <c r="A49">
        <f t="shared" si="0"/>
        <v>40806036</v>
      </c>
      <c r="B49" t="s">
        <v>76</v>
      </c>
      <c r="C49">
        <f>IFERROR(VLOOKUP($A49,delib30,2,0)*(Físico!B49),0)</f>
        <v>0</v>
      </c>
      <c r="D49">
        <f>IFERROR(VLOOKUP($A49,delib30,2,0)*(Físico!C49),0)</f>
        <v>0</v>
      </c>
      <c r="E49">
        <f>IFERROR(VLOOKUP($A49,delib30,2,0)*(Físico!D49),0)</f>
        <v>0</v>
      </c>
      <c r="F49">
        <f>IFERROR(VLOOKUP($A49,delib30,2,0)*(Físico!E49),0)</f>
        <v>0</v>
      </c>
      <c r="G49">
        <f>IFERROR(VLOOKUP($A49,delib30,2,0)*(Físico!F49),0)</f>
        <v>0</v>
      </c>
      <c r="H49">
        <f>IFERROR(VLOOKUP($A49,delib30,2,0)*(Físico!G49),0)</f>
        <v>0</v>
      </c>
      <c r="I49">
        <f>IFERROR(VLOOKUP($A49,delib30,2,0)*(Físico!H49),0)</f>
        <v>0</v>
      </c>
      <c r="J49">
        <f>IFERROR(VLOOKUP($A49,delib30,2,0)*(Físico!I49),0)</f>
        <v>0</v>
      </c>
      <c r="K49">
        <f>IFERROR(VLOOKUP($A49,delib30,2,0)*(Físico!J49),0)</f>
        <v>0</v>
      </c>
      <c r="L49">
        <f>IFERROR(VLOOKUP($A49,delib30,2,0)*(Físico!K49),0)</f>
        <v>0</v>
      </c>
      <c r="M49">
        <f>IFERROR(VLOOKUP($A49,delib30,2,0)*(Físico!L49),0)</f>
        <v>0</v>
      </c>
      <c r="N49">
        <f>IFERROR(VLOOKUP($A49,delib30,2,0)*(Físico!M49),0)</f>
        <v>2730.06</v>
      </c>
      <c r="O49">
        <f>IFERROR(VLOOKUP($A49,delib30,2,0)*(Físico!N49),0)</f>
        <v>0</v>
      </c>
      <c r="P49">
        <f>IFERROR(VLOOKUP($A49,delib30,2,0)*(Físico!O49),0)</f>
        <v>910.02</v>
      </c>
      <c r="Q49">
        <f>IFERROR(VLOOKUP($A49,delib30,2,0)*(Físico!P49),0)</f>
        <v>0</v>
      </c>
      <c r="R49">
        <f>IFERROR(VLOOKUP($A49,delib30,2,0)*(Físico!Q49),0)</f>
        <v>0</v>
      </c>
      <c r="S49">
        <f>IFERROR(VLOOKUP($A49,delib30,2,0)*(Físico!R49),0)</f>
        <v>455.01</v>
      </c>
      <c r="T49">
        <f>IFERROR(VLOOKUP($A49,delib30,2,0)*(Físico!S49),0)</f>
        <v>0</v>
      </c>
      <c r="U49">
        <f>IFERROR(VLOOKUP($A49,delib30,2,0)*(Físico!T49),0)</f>
        <v>0</v>
      </c>
      <c r="V49">
        <f>IFERROR(VLOOKUP($A49,delib30,2,0)*(Físico!U49),0)</f>
        <v>0</v>
      </c>
      <c r="W49">
        <f>IFERROR(VLOOKUP($A49,delib30,2,0)*(Físico!V49),0)</f>
        <v>0</v>
      </c>
      <c r="X49">
        <f>IFERROR(VLOOKUP($A49,delib30,2,0)*(Físico!W49),0)</f>
        <v>0</v>
      </c>
      <c r="Y49">
        <f>IFERROR(VLOOKUP($A49,delib30,2,0)*(Físico!X49),0)</f>
        <v>0</v>
      </c>
      <c r="Z49">
        <f>IFERROR(VLOOKUP($A49,delib30,2,0)*(Físico!Y49),0)</f>
        <v>0</v>
      </c>
      <c r="AA49" s="1">
        <f t="shared" si="1"/>
        <v>4095.09</v>
      </c>
    </row>
    <row r="50" spans="1:27" x14ac:dyDescent="0.25">
      <c r="A50">
        <f t="shared" si="0"/>
        <v>40806037</v>
      </c>
      <c r="B50" t="s">
        <v>77</v>
      </c>
      <c r="C50">
        <f>IFERROR(VLOOKUP($A50,delib30,2,0)*(Físico!B50),0)</f>
        <v>0</v>
      </c>
      <c r="D50">
        <f>IFERROR(VLOOKUP($A50,delib30,2,0)*(Físico!C50),0)</f>
        <v>0</v>
      </c>
      <c r="E50">
        <f>IFERROR(VLOOKUP($A50,delib30,2,0)*(Físico!D50),0)</f>
        <v>0</v>
      </c>
      <c r="F50">
        <f>IFERROR(VLOOKUP($A50,delib30,2,0)*(Físico!E50),0)</f>
        <v>0</v>
      </c>
      <c r="G50">
        <f>IFERROR(VLOOKUP($A50,delib30,2,0)*(Físico!F50),0)</f>
        <v>2026.44</v>
      </c>
      <c r="H50">
        <f>IFERROR(VLOOKUP($A50,delib30,2,0)*(Físico!G50),0)</f>
        <v>0</v>
      </c>
      <c r="I50">
        <f>IFERROR(VLOOKUP($A50,delib30,2,0)*(Físico!H50),0)</f>
        <v>0</v>
      </c>
      <c r="J50">
        <f>IFERROR(VLOOKUP($A50,delib30,2,0)*(Físico!I50),0)</f>
        <v>675.48</v>
      </c>
      <c r="K50">
        <f>IFERROR(VLOOKUP($A50,delib30,2,0)*(Físico!J50),0)</f>
        <v>0</v>
      </c>
      <c r="L50">
        <f>IFERROR(VLOOKUP($A50,delib30,2,0)*(Físico!K50),0)</f>
        <v>0</v>
      </c>
      <c r="M50">
        <f>IFERROR(VLOOKUP($A50,delib30,2,0)*(Físico!L50),0)</f>
        <v>0</v>
      </c>
      <c r="N50">
        <f>IFERROR(VLOOKUP($A50,delib30,2,0)*(Físico!M50),0)</f>
        <v>1350.96</v>
      </c>
      <c r="O50">
        <f>IFERROR(VLOOKUP($A50,delib30,2,0)*(Físico!N50),0)</f>
        <v>0</v>
      </c>
      <c r="P50">
        <f>IFERROR(VLOOKUP($A50,delib30,2,0)*(Físico!O50),0)</f>
        <v>1350.96</v>
      </c>
      <c r="Q50">
        <f>IFERROR(VLOOKUP($A50,delib30,2,0)*(Físico!P50),0)</f>
        <v>0</v>
      </c>
      <c r="R50">
        <f>IFERROR(VLOOKUP($A50,delib30,2,0)*(Físico!Q50),0)</f>
        <v>675.48</v>
      </c>
      <c r="S50">
        <f>IFERROR(VLOOKUP($A50,delib30,2,0)*(Físico!R50),0)</f>
        <v>675.48</v>
      </c>
      <c r="T50">
        <f>IFERROR(VLOOKUP($A50,delib30,2,0)*(Físico!S50),0)</f>
        <v>675.48</v>
      </c>
      <c r="U50">
        <f>IFERROR(VLOOKUP($A50,delib30,2,0)*(Físico!T50),0)</f>
        <v>0</v>
      </c>
      <c r="V50">
        <f>IFERROR(VLOOKUP($A50,delib30,2,0)*(Físico!U50),0)</f>
        <v>0</v>
      </c>
      <c r="W50">
        <f>IFERROR(VLOOKUP($A50,delib30,2,0)*(Físico!V50),0)</f>
        <v>0</v>
      </c>
      <c r="X50">
        <f>IFERROR(VLOOKUP($A50,delib30,2,0)*(Físico!W50),0)</f>
        <v>0</v>
      </c>
      <c r="Y50">
        <f>IFERROR(VLOOKUP($A50,delib30,2,0)*(Físico!X50),0)</f>
        <v>0</v>
      </c>
      <c r="Z50">
        <f>IFERROR(VLOOKUP($A50,delib30,2,0)*(Físico!Y50),0)</f>
        <v>0</v>
      </c>
      <c r="AA50" s="1">
        <f t="shared" si="1"/>
        <v>7430.2799999999988</v>
      </c>
    </row>
    <row r="51" spans="1:27" x14ac:dyDescent="0.25">
      <c r="A51">
        <f t="shared" si="0"/>
        <v>40806044</v>
      </c>
      <c r="B51" t="s">
        <v>78</v>
      </c>
      <c r="C51">
        <f>IFERROR(VLOOKUP($A51,delib30,2,0)*(Físico!B51),0)</f>
        <v>0</v>
      </c>
      <c r="D51">
        <f>IFERROR(VLOOKUP($A51,delib30,2,0)*(Físico!C51),0)</f>
        <v>0</v>
      </c>
      <c r="E51">
        <f>IFERROR(VLOOKUP($A51,delib30,2,0)*(Físico!D51),0)</f>
        <v>0</v>
      </c>
      <c r="F51">
        <f>IFERROR(VLOOKUP($A51,delib30,2,0)*(Físico!E51),0)</f>
        <v>0</v>
      </c>
      <c r="G51">
        <f>IFERROR(VLOOKUP($A51,delib30,2,0)*(Físico!F51),0)</f>
        <v>0</v>
      </c>
      <c r="H51">
        <f>IFERROR(VLOOKUP($A51,delib30,2,0)*(Físico!G51),0)</f>
        <v>229.4</v>
      </c>
      <c r="I51">
        <f>IFERROR(VLOOKUP($A51,delib30,2,0)*(Físico!H51),0)</f>
        <v>0</v>
      </c>
      <c r="J51">
        <f>IFERROR(VLOOKUP($A51,delib30,2,0)*(Físico!I51),0)</f>
        <v>0</v>
      </c>
      <c r="K51">
        <f>IFERROR(VLOOKUP($A51,delib30,2,0)*(Físico!J51),0)</f>
        <v>0</v>
      </c>
      <c r="L51">
        <f>IFERROR(VLOOKUP($A51,delib30,2,0)*(Físico!K51),0)</f>
        <v>0</v>
      </c>
      <c r="M51">
        <f>IFERROR(VLOOKUP($A51,delib30,2,0)*(Físico!L51),0)</f>
        <v>0</v>
      </c>
      <c r="N51">
        <f>IFERROR(VLOOKUP($A51,delib30,2,0)*(Físico!M51),0)</f>
        <v>0</v>
      </c>
      <c r="O51">
        <f>IFERROR(VLOOKUP($A51,delib30,2,0)*(Físico!N51),0)</f>
        <v>0</v>
      </c>
      <c r="P51">
        <f>IFERROR(VLOOKUP($A51,delib30,2,0)*(Físico!O51),0)</f>
        <v>229.4</v>
      </c>
      <c r="Q51">
        <f>IFERROR(VLOOKUP($A51,delib30,2,0)*(Físico!P51),0)</f>
        <v>0</v>
      </c>
      <c r="R51">
        <f>IFERROR(VLOOKUP($A51,delib30,2,0)*(Físico!Q51),0)</f>
        <v>0</v>
      </c>
      <c r="S51">
        <f>IFERROR(VLOOKUP($A51,delib30,2,0)*(Físico!R51),0)</f>
        <v>0</v>
      </c>
      <c r="T51">
        <f>IFERROR(VLOOKUP($A51,delib30,2,0)*(Físico!S51),0)</f>
        <v>0</v>
      </c>
      <c r="U51">
        <f>IFERROR(VLOOKUP($A51,delib30,2,0)*(Físico!T51),0)</f>
        <v>0</v>
      </c>
      <c r="V51">
        <f>IFERROR(VLOOKUP($A51,delib30,2,0)*(Físico!U51),0)</f>
        <v>0</v>
      </c>
      <c r="W51">
        <f>IFERROR(VLOOKUP($A51,delib30,2,0)*(Físico!V51),0)</f>
        <v>0</v>
      </c>
      <c r="X51">
        <f>IFERROR(VLOOKUP($A51,delib30,2,0)*(Físico!W51),0)</f>
        <v>0</v>
      </c>
      <c r="Y51">
        <f>IFERROR(VLOOKUP($A51,delib30,2,0)*(Físico!X51),0)</f>
        <v>0</v>
      </c>
      <c r="Z51">
        <f>IFERROR(VLOOKUP($A51,delib30,2,0)*(Físico!Y51),0)</f>
        <v>0</v>
      </c>
      <c r="AA51" s="1">
        <f t="shared" si="1"/>
        <v>458.8</v>
      </c>
    </row>
    <row r="52" spans="1:27" x14ac:dyDescent="0.25">
      <c r="A52">
        <f t="shared" si="0"/>
        <v>40806046</v>
      </c>
      <c r="B52" t="s">
        <v>79</v>
      </c>
      <c r="C52">
        <f>IFERROR(VLOOKUP($A52,delib30,2,0)*(Físico!B52),0)</f>
        <v>0</v>
      </c>
      <c r="D52">
        <f>IFERROR(VLOOKUP($A52,delib30,2,0)*(Físico!C52),0)</f>
        <v>0</v>
      </c>
      <c r="E52">
        <f>IFERROR(VLOOKUP($A52,delib30,2,0)*(Físico!D52),0)</f>
        <v>0</v>
      </c>
      <c r="F52">
        <f>IFERROR(VLOOKUP($A52,delib30,2,0)*(Físico!E52),0)</f>
        <v>0</v>
      </c>
      <c r="G52">
        <f>IFERROR(VLOOKUP($A52,delib30,2,0)*(Físico!F52),0)</f>
        <v>0</v>
      </c>
      <c r="H52">
        <f>IFERROR(VLOOKUP($A52,delib30,2,0)*(Físico!G52),0)</f>
        <v>417.88</v>
      </c>
      <c r="I52">
        <f>IFERROR(VLOOKUP($A52,delib30,2,0)*(Físico!H52),0)</f>
        <v>0</v>
      </c>
      <c r="J52">
        <f>IFERROR(VLOOKUP($A52,delib30,2,0)*(Físico!I52),0)</f>
        <v>0</v>
      </c>
      <c r="K52">
        <f>IFERROR(VLOOKUP($A52,delib30,2,0)*(Físico!J52),0)</f>
        <v>0</v>
      </c>
      <c r="L52">
        <f>IFERROR(VLOOKUP($A52,delib30,2,0)*(Físico!K52),0)</f>
        <v>0</v>
      </c>
      <c r="M52">
        <f>IFERROR(VLOOKUP($A52,delib30,2,0)*(Físico!L52),0)</f>
        <v>0</v>
      </c>
      <c r="N52">
        <f>IFERROR(VLOOKUP($A52,delib30,2,0)*(Físico!M52),0)</f>
        <v>0</v>
      </c>
      <c r="O52">
        <f>IFERROR(VLOOKUP($A52,delib30,2,0)*(Físico!N52),0)</f>
        <v>0</v>
      </c>
      <c r="P52">
        <f>IFERROR(VLOOKUP($A52,delib30,2,0)*(Físico!O52),0)</f>
        <v>0</v>
      </c>
      <c r="Q52">
        <f>IFERROR(VLOOKUP($A52,delib30,2,0)*(Físico!P52),0)</f>
        <v>0</v>
      </c>
      <c r="R52">
        <f>IFERROR(VLOOKUP($A52,delib30,2,0)*(Físico!Q52),0)</f>
        <v>0</v>
      </c>
      <c r="S52">
        <f>IFERROR(VLOOKUP($A52,delib30,2,0)*(Físico!R52),0)</f>
        <v>0</v>
      </c>
      <c r="T52">
        <f>IFERROR(VLOOKUP($A52,delib30,2,0)*(Físico!S52),0)</f>
        <v>0</v>
      </c>
      <c r="U52">
        <f>IFERROR(VLOOKUP($A52,delib30,2,0)*(Físico!T52),0)</f>
        <v>0</v>
      </c>
      <c r="V52">
        <f>IFERROR(VLOOKUP($A52,delib30,2,0)*(Físico!U52),0)</f>
        <v>0</v>
      </c>
      <c r="W52">
        <f>IFERROR(VLOOKUP($A52,delib30,2,0)*(Físico!V52),0)</f>
        <v>0</v>
      </c>
      <c r="X52">
        <f>IFERROR(VLOOKUP($A52,delib30,2,0)*(Físico!W52),0)</f>
        <v>0</v>
      </c>
      <c r="Y52">
        <f>IFERROR(VLOOKUP($A52,delib30,2,0)*(Físico!X52),0)</f>
        <v>0</v>
      </c>
      <c r="Z52">
        <f>IFERROR(VLOOKUP($A52,delib30,2,0)*(Físico!Y52),0)</f>
        <v>0</v>
      </c>
      <c r="AA52" s="1">
        <f t="shared" si="1"/>
        <v>417.88</v>
      </c>
    </row>
    <row r="53" spans="1:27" x14ac:dyDescent="0.25">
      <c r="A53">
        <f t="shared" si="0"/>
        <v>40806047</v>
      </c>
      <c r="B53" t="s">
        <v>80</v>
      </c>
      <c r="C53">
        <f>IFERROR(VLOOKUP($A53,delib30,2,0)*(Físico!B53),0)</f>
        <v>0</v>
      </c>
      <c r="D53">
        <f>IFERROR(VLOOKUP($A53,delib30,2,0)*(Físico!C53),0)</f>
        <v>0</v>
      </c>
      <c r="E53">
        <f>IFERROR(VLOOKUP($A53,delib30,2,0)*(Físico!D53),0)</f>
        <v>0</v>
      </c>
      <c r="F53">
        <f>IFERROR(VLOOKUP($A53,delib30,2,0)*(Físico!E53),0)</f>
        <v>0</v>
      </c>
      <c r="G53">
        <f>IFERROR(VLOOKUP($A53,delib30,2,0)*(Físico!F53),0)</f>
        <v>0</v>
      </c>
      <c r="H53">
        <f>IFERROR(VLOOKUP($A53,delib30,2,0)*(Físico!G53),0)</f>
        <v>0</v>
      </c>
      <c r="I53">
        <f>IFERROR(VLOOKUP($A53,delib30,2,0)*(Físico!H53),0)</f>
        <v>0</v>
      </c>
      <c r="J53">
        <f>IFERROR(VLOOKUP($A53,delib30,2,0)*(Físico!I53),0)</f>
        <v>0</v>
      </c>
      <c r="K53">
        <f>IFERROR(VLOOKUP($A53,delib30,2,0)*(Físico!J53),0)</f>
        <v>0</v>
      </c>
      <c r="L53">
        <f>IFERROR(VLOOKUP($A53,delib30,2,0)*(Físico!K53),0)</f>
        <v>0</v>
      </c>
      <c r="M53">
        <f>IFERROR(VLOOKUP($A53,delib30,2,0)*(Físico!L53),0)</f>
        <v>0</v>
      </c>
      <c r="N53">
        <f>IFERROR(VLOOKUP($A53,delib30,2,0)*(Físico!M53),0)</f>
        <v>0</v>
      </c>
      <c r="O53">
        <f>IFERROR(VLOOKUP($A53,delib30,2,0)*(Físico!N53),0)</f>
        <v>0</v>
      </c>
      <c r="P53">
        <f>IFERROR(VLOOKUP($A53,delib30,2,0)*(Físico!O53),0)</f>
        <v>0</v>
      </c>
      <c r="Q53">
        <f>IFERROR(VLOOKUP($A53,delib30,2,0)*(Físico!P53),0)</f>
        <v>0</v>
      </c>
      <c r="R53">
        <f>IFERROR(VLOOKUP($A53,delib30,2,0)*(Físico!Q53),0)</f>
        <v>0</v>
      </c>
      <c r="S53">
        <f>IFERROR(VLOOKUP($A53,delib30,2,0)*(Físico!R53),0)</f>
        <v>0</v>
      </c>
      <c r="T53">
        <f>IFERROR(VLOOKUP($A53,delib30,2,0)*(Físico!S53),0)</f>
        <v>0</v>
      </c>
      <c r="U53">
        <f>IFERROR(VLOOKUP($A53,delib30,2,0)*(Físico!T53),0)</f>
        <v>0</v>
      </c>
      <c r="V53">
        <f>IFERROR(VLOOKUP($A53,delib30,2,0)*(Físico!U53),0)</f>
        <v>0</v>
      </c>
      <c r="W53">
        <f>IFERROR(VLOOKUP($A53,delib30,2,0)*(Físico!V53),0)</f>
        <v>0</v>
      </c>
      <c r="X53">
        <f>IFERROR(VLOOKUP($A53,delib30,2,0)*(Físico!W53),0)</f>
        <v>0</v>
      </c>
      <c r="Y53">
        <f>IFERROR(VLOOKUP($A53,delib30,2,0)*(Físico!X53),0)</f>
        <v>0</v>
      </c>
      <c r="Z53">
        <f>IFERROR(VLOOKUP($A53,delib30,2,0)*(Físico!Y53),0)</f>
        <v>0</v>
      </c>
      <c r="AA53" s="1">
        <f t="shared" si="1"/>
        <v>0</v>
      </c>
    </row>
    <row r="54" spans="1:27" x14ac:dyDescent="0.25">
      <c r="A54">
        <f t="shared" si="0"/>
        <v>40806057</v>
      </c>
      <c r="B54" t="s">
        <v>81</v>
      </c>
      <c r="C54">
        <f>IFERROR(VLOOKUP($A54,delib30,2,0)*(Físico!B54),0)</f>
        <v>0</v>
      </c>
      <c r="D54">
        <f>IFERROR(VLOOKUP($A54,delib30,2,0)*(Físico!C54),0)</f>
        <v>0</v>
      </c>
      <c r="E54">
        <f>IFERROR(VLOOKUP($A54,delib30,2,0)*(Físico!D54),0)</f>
        <v>0</v>
      </c>
      <c r="F54">
        <f>IFERROR(VLOOKUP($A54,delib30,2,0)*(Físico!E54),0)</f>
        <v>0</v>
      </c>
      <c r="G54">
        <f>IFERROR(VLOOKUP($A54,delib30,2,0)*(Físico!F54),0)</f>
        <v>0</v>
      </c>
      <c r="H54">
        <f>IFERROR(VLOOKUP($A54,delib30,2,0)*(Físico!G54),0)</f>
        <v>0</v>
      </c>
      <c r="I54">
        <f>IFERROR(VLOOKUP($A54,delib30,2,0)*(Físico!H54),0)</f>
        <v>0</v>
      </c>
      <c r="J54">
        <f>IFERROR(VLOOKUP($A54,delib30,2,0)*(Físico!I54),0)</f>
        <v>0</v>
      </c>
      <c r="K54">
        <f>IFERROR(VLOOKUP($A54,delib30,2,0)*(Físico!J54),0)</f>
        <v>0</v>
      </c>
      <c r="L54">
        <f>IFERROR(VLOOKUP($A54,delib30,2,0)*(Físico!K54),0)</f>
        <v>0</v>
      </c>
      <c r="M54">
        <f>IFERROR(VLOOKUP($A54,delib30,2,0)*(Físico!L54),0)</f>
        <v>0</v>
      </c>
      <c r="N54">
        <f>IFERROR(VLOOKUP($A54,delib30,2,0)*(Físico!M54),0)</f>
        <v>0</v>
      </c>
      <c r="O54">
        <f>IFERROR(VLOOKUP($A54,delib30,2,0)*(Físico!N54),0)</f>
        <v>0</v>
      </c>
      <c r="P54">
        <f>IFERROR(VLOOKUP($A54,delib30,2,0)*(Físico!O54),0)</f>
        <v>0</v>
      </c>
      <c r="Q54">
        <f>IFERROR(VLOOKUP($A54,delib30,2,0)*(Físico!P54),0)</f>
        <v>0</v>
      </c>
      <c r="R54">
        <f>IFERROR(VLOOKUP($A54,delib30,2,0)*(Físico!Q54),0)</f>
        <v>0</v>
      </c>
      <c r="S54">
        <f>IFERROR(VLOOKUP($A54,delib30,2,0)*(Físico!R54),0)</f>
        <v>0</v>
      </c>
      <c r="T54">
        <f>IFERROR(VLOOKUP($A54,delib30,2,0)*(Físico!S54),0)</f>
        <v>0</v>
      </c>
      <c r="U54">
        <f>IFERROR(VLOOKUP($A54,delib30,2,0)*(Físico!T54),0)</f>
        <v>0</v>
      </c>
      <c r="V54">
        <f>IFERROR(VLOOKUP($A54,delib30,2,0)*(Físico!U54),0)</f>
        <v>0</v>
      </c>
      <c r="W54">
        <f>IFERROR(VLOOKUP($A54,delib30,2,0)*(Físico!V54),0)</f>
        <v>268.41000000000003</v>
      </c>
      <c r="X54">
        <f>IFERROR(VLOOKUP($A54,delib30,2,0)*(Físico!W54),0)</f>
        <v>0</v>
      </c>
      <c r="Y54">
        <f>IFERROR(VLOOKUP($A54,delib30,2,0)*(Físico!X54),0)</f>
        <v>0</v>
      </c>
      <c r="Z54">
        <f>IFERROR(VLOOKUP($A54,delib30,2,0)*(Físico!Y54),0)</f>
        <v>0</v>
      </c>
      <c r="AA54" s="1">
        <f t="shared" si="1"/>
        <v>268.41000000000003</v>
      </c>
    </row>
    <row r="55" spans="1:27" x14ac:dyDescent="0.25">
      <c r="A55">
        <f t="shared" si="0"/>
        <v>40806064</v>
      </c>
      <c r="B55" t="s">
        <v>82</v>
      </c>
      <c r="C55">
        <f>IFERROR(VLOOKUP($A55,delib30,2,0)*(Físico!B55),0)</f>
        <v>0</v>
      </c>
      <c r="D55">
        <f>IFERROR(VLOOKUP($A55,delib30,2,0)*(Físico!C55),0)</f>
        <v>0</v>
      </c>
      <c r="E55">
        <f>IFERROR(VLOOKUP($A55,delib30,2,0)*(Físico!D55),0)</f>
        <v>0</v>
      </c>
      <c r="F55">
        <f>IFERROR(VLOOKUP($A55,delib30,2,0)*(Físico!E55),0)</f>
        <v>0</v>
      </c>
      <c r="G55">
        <f>IFERROR(VLOOKUP($A55,delib30,2,0)*(Físico!F55),0)</f>
        <v>0</v>
      </c>
      <c r="H55">
        <f>IFERROR(VLOOKUP($A55,delib30,2,0)*(Físico!G55),0)</f>
        <v>0</v>
      </c>
      <c r="I55">
        <f>IFERROR(VLOOKUP($A55,delib30,2,0)*(Físico!H55),0)</f>
        <v>0</v>
      </c>
      <c r="J55">
        <f>IFERROR(VLOOKUP($A55,delib30,2,0)*(Físico!I55),0)</f>
        <v>0</v>
      </c>
      <c r="K55">
        <f>IFERROR(VLOOKUP($A55,delib30,2,0)*(Físico!J55),0)</f>
        <v>0</v>
      </c>
      <c r="L55">
        <f>IFERROR(VLOOKUP($A55,delib30,2,0)*(Físico!K55),0)</f>
        <v>0</v>
      </c>
      <c r="M55">
        <f>IFERROR(VLOOKUP($A55,delib30,2,0)*(Físico!L55),0)</f>
        <v>0</v>
      </c>
      <c r="N55">
        <f>IFERROR(VLOOKUP($A55,delib30,2,0)*(Físico!M55),0)</f>
        <v>0</v>
      </c>
      <c r="O55">
        <f>IFERROR(VLOOKUP($A55,delib30,2,0)*(Físico!N55),0)</f>
        <v>0</v>
      </c>
      <c r="P55">
        <f>IFERROR(VLOOKUP($A55,delib30,2,0)*(Físico!O55),0)</f>
        <v>0</v>
      </c>
      <c r="Q55">
        <f>IFERROR(VLOOKUP($A55,delib30,2,0)*(Físico!P55),0)</f>
        <v>0</v>
      </c>
      <c r="R55">
        <f>IFERROR(VLOOKUP($A55,delib30,2,0)*(Físico!Q55),0)</f>
        <v>0</v>
      </c>
      <c r="S55">
        <f>IFERROR(VLOOKUP($A55,delib30,2,0)*(Físico!R55),0)</f>
        <v>0</v>
      </c>
      <c r="T55">
        <f>IFERROR(VLOOKUP($A55,delib30,2,0)*(Físico!S55),0)</f>
        <v>0</v>
      </c>
      <c r="U55">
        <f>IFERROR(VLOOKUP($A55,delib30,2,0)*(Físico!T55),0)</f>
        <v>0</v>
      </c>
      <c r="V55">
        <f>IFERROR(VLOOKUP($A55,delib30,2,0)*(Físico!U55),0)</f>
        <v>0</v>
      </c>
      <c r="W55">
        <f>IFERROR(VLOOKUP($A55,delib30,2,0)*(Físico!V55),0)</f>
        <v>0</v>
      </c>
      <c r="X55">
        <f>IFERROR(VLOOKUP($A55,delib30,2,0)*(Físico!W55),0)</f>
        <v>0</v>
      </c>
      <c r="Y55">
        <f>IFERROR(VLOOKUP($A55,delib30,2,0)*(Físico!X55),0)</f>
        <v>0</v>
      </c>
      <c r="Z55">
        <f>IFERROR(VLOOKUP($A55,delib30,2,0)*(Físico!Y55),0)</f>
        <v>0</v>
      </c>
      <c r="AA55" s="1">
        <f t="shared" si="1"/>
        <v>0</v>
      </c>
    </row>
    <row r="56" spans="1:27" x14ac:dyDescent="0.25">
      <c r="A56">
        <f t="shared" si="0"/>
        <v>40901006</v>
      </c>
      <c r="B56" t="s">
        <v>83</v>
      </c>
      <c r="C56">
        <f>IFERROR(VLOOKUP($A56,delib30,2,0)*(Físico!B56),0)</f>
        <v>2198.88</v>
      </c>
      <c r="D56">
        <f>IFERROR(VLOOKUP($A56,delib30,2,0)*(Físico!C56),0)</f>
        <v>0</v>
      </c>
      <c r="E56">
        <f>IFERROR(VLOOKUP($A56,delib30,2,0)*(Físico!D56),0)</f>
        <v>0</v>
      </c>
      <c r="F56">
        <f>IFERROR(VLOOKUP($A56,delib30,2,0)*(Físico!E56),0)</f>
        <v>0</v>
      </c>
      <c r="G56">
        <f>IFERROR(VLOOKUP($A56,delib30,2,0)*(Físico!F56),0)</f>
        <v>0</v>
      </c>
      <c r="H56">
        <f>IFERROR(VLOOKUP($A56,delib30,2,0)*(Físico!G56),0)</f>
        <v>0</v>
      </c>
      <c r="I56">
        <f>IFERROR(VLOOKUP($A56,delib30,2,0)*(Físico!H56),0)</f>
        <v>0</v>
      </c>
      <c r="J56">
        <f>IFERROR(VLOOKUP($A56,delib30,2,0)*(Físico!I56),0)</f>
        <v>1099.44</v>
      </c>
      <c r="K56">
        <f>IFERROR(VLOOKUP($A56,delib30,2,0)*(Físico!J56),0)</f>
        <v>0</v>
      </c>
      <c r="L56">
        <f>IFERROR(VLOOKUP($A56,delib30,2,0)*(Físico!K56),0)</f>
        <v>0</v>
      </c>
      <c r="M56">
        <f>IFERROR(VLOOKUP($A56,delib30,2,0)*(Físico!L56),0)</f>
        <v>0</v>
      </c>
      <c r="N56">
        <f>IFERROR(VLOOKUP($A56,delib30,2,0)*(Físico!M56),0)</f>
        <v>0</v>
      </c>
      <c r="O56">
        <f>IFERROR(VLOOKUP($A56,delib30,2,0)*(Físico!N56),0)</f>
        <v>0</v>
      </c>
      <c r="P56">
        <f>IFERROR(VLOOKUP($A56,delib30,2,0)*(Físico!O56),0)</f>
        <v>1099.44</v>
      </c>
      <c r="Q56">
        <f>IFERROR(VLOOKUP($A56,delib30,2,0)*(Físico!P56),0)</f>
        <v>0</v>
      </c>
      <c r="R56">
        <f>IFERROR(VLOOKUP($A56,delib30,2,0)*(Físico!Q56),0)</f>
        <v>0</v>
      </c>
      <c r="S56">
        <f>IFERROR(VLOOKUP($A56,delib30,2,0)*(Físico!R56),0)</f>
        <v>0</v>
      </c>
      <c r="T56">
        <f>IFERROR(VLOOKUP($A56,delib30,2,0)*(Físico!S56),0)</f>
        <v>0</v>
      </c>
      <c r="U56">
        <f>IFERROR(VLOOKUP($A56,delib30,2,0)*(Físico!T56),0)</f>
        <v>0</v>
      </c>
      <c r="V56">
        <f>IFERROR(VLOOKUP($A56,delib30,2,0)*(Físico!U56),0)</f>
        <v>0</v>
      </c>
      <c r="W56">
        <f>IFERROR(VLOOKUP($A56,delib30,2,0)*(Físico!V56),0)</f>
        <v>0</v>
      </c>
      <c r="X56">
        <f>IFERROR(VLOOKUP($A56,delib30,2,0)*(Físico!W56),0)</f>
        <v>0</v>
      </c>
      <c r="Y56">
        <f>IFERROR(VLOOKUP($A56,delib30,2,0)*(Físico!X56),0)</f>
        <v>0</v>
      </c>
      <c r="Z56">
        <f>IFERROR(VLOOKUP($A56,delib30,2,0)*(Físico!Y56),0)</f>
        <v>0</v>
      </c>
      <c r="AA56" s="1">
        <f t="shared" si="1"/>
        <v>4397.76</v>
      </c>
    </row>
    <row r="57" spans="1:27" x14ac:dyDescent="0.25">
      <c r="A57">
        <f t="shared" si="0"/>
        <v>40901009</v>
      </c>
      <c r="B57" t="s">
        <v>84</v>
      </c>
      <c r="C57">
        <f>IFERROR(VLOOKUP($A57,delib30,2,0)*(Físico!B57),0)</f>
        <v>0</v>
      </c>
      <c r="D57">
        <f>IFERROR(VLOOKUP($A57,delib30,2,0)*(Físico!C57),0)</f>
        <v>0</v>
      </c>
      <c r="E57">
        <f>IFERROR(VLOOKUP($A57,delib30,2,0)*(Físico!D57),0)</f>
        <v>0</v>
      </c>
      <c r="F57">
        <f>IFERROR(VLOOKUP($A57,delib30,2,0)*(Físico!E57),0)</f>
        <v>0</v>
      </c>
      <c r="G57">
        <f>IFERROR(VLOOKUP($A57,delib30,2,0)*(Físico!F57),0)</f>
        <v>0</v>
      </c>
      <c r="H57">
        <f>IFERROR(VLOOKUP($A57,delib30,2,0)*(Físico!G57),0)</f>
        <v>0</v>
      </c>
      <c r="I57">
        <f>IFERROR(VLOOKUP($A57,delib30,2,0)*(Físico!H57),0)</f>
        <v>1208.58</v>
      </c>
      <c r="J57">
        <f>IFERROR(VLOOKUP($A57,delib30,2,0)*(Físico!I57),0)</f>
        <v>0</v>
      </c>
      <c r="K57">
        <f>IFERROR(VLOOKUP($A57,delib30,2,0)*(Físico!J57),0)</f>
        <v>0</v>
      </c>
      <c r="L57">
        <f>IFERROR(VLOOKUP($A57,delib30,2,0)*(Físico!K57),0)</f>
        <v>0</v>
      </c>
      <c r="M57">
        <f>IFERROR(VLOOKUP($A57,delib30,2,0)*(Físico!L57),0)</f>
        <v>0</v>
      </c>
      <c r="N57">
        <f>IFERROR(VLOOKUP($A57,delib30,2,0)*(Físico!M57),0)</f>
        <v>0</v>
      </c>
      <c r="O57">
        <f>IFERROR(VLOOKUP($A57,delib30,2,0)*(Físico!N57),0)</f>
        <v>0</v>
      </c>
      <c r="P57">
        <f>IFERROR(VLOOKUP($A57,delib30,2,0)*(Físico!O57),0)</f>
        <v>0</v>
      </c>
      <c r="Q57">
        <f>IFERROR(VLOOKUP($A57,delib30,2,0)*(Físico!P57),0)</f>
        <v>0</v>
      </c>
      <c r="R57">
        <f>IFERROR(VLOOKUP($A57,delib30,2,0)*(Físico!Q57),0)</f>
        <v>0</v>
      </c>
      <c r="S57">
        <f>IFERROR(VLOOKUP($A57,delib30,2,0)*(Físico!R57),0)</f>
        <v>0</v>
      </c>
      <c r="T57">
        <f>IFERROR(VLOOKUP($A57,delib30,2,0)*(Físico!S57),0)</f>
        <v>0</v>
      </c>
      <c r="U57">
        <f>IFERROR(VLOOKUP($A57,delib30,2,0)*(Físico!T57),0)</f>
        <v>0</v>
      </c>
      <c r="V57">
        <f>IFERROR(VLOOKUP($A57,delib30,2,0)*(Físico!U57),0)</f>
        <v>0</v>
      </c>
      <c r="W57">
        <f>IFERROR(VLOOKUP($A57,delib30,2,0)*(Físico!V57),0)</f>
        <v>0</v>
      </c>
      <c r="X57">
        <f>IFERROR(VLOOKUP($A57,delib30,2,0)*(Físico!W57),0)</f>
        <v>0</v>
      </c>
      <c r="Y57">
        <f>IFERROR(VLOOKUP($A57,delib30,2,0)*(Físico!X57),0)</f>
        <v>0</v>
      </c>
      <c r="Z57">
        <f>IFERROR(VLOOKUP($A57,delib30,2,0)*(Físico!Y57),0)</f>
        <v>0</v>
      </c>
      <c r="AA57" s="1">
        <f t="shared" si="1"/>
        <v>1208.58</v>
      </c>
    </row>
    <row r="58" spans="1:27" x14ac:dyDescent="0.25">
      <c r="A58">
        <f t="shared" si="0"/>
        <v>40901017</v>
      </c>
      <c r="B58" t="s">
        <v>85</v>
      </c>
      <c r="C58">
        <f>IFERROR(VLOOKUP($A58,delib30,2,0)*(Físico!B58),0)</f>
        <v>0</v>
      </c>
      <c r="D58">
        <f>IFERROR(VLOOKUP($A58,delib30,2,0)*(Físico!C58),0)</f>
        <v>0</v>
      </c>
      <c r="E58">
        <f>IFERROR(VLOOKUP($A58,delib30,2,0)*(Físico!D58),0)</f>
        <v>0</v>
      </c>
      <c r="F58">
        <f>IFERROR(VLOOKUP($A58,delib30,2,0)*(Físico!E58),0)</f>
        <v>0</v>
      </c>
      <c r="G58">
        <f>IFERROR(VLOOKUP($A58,delib30,2,0)*(Físico!F58),0)</f>
        <v>0</v>
      </c>
      <c r="H58">
        <f>IFERROR(VLOOKUP($A58,delib30,2,0)*(Físico!G58),0)</f>
        <v>0</v>
      </c>
      <c r="I58">
        <f>IFERROR(VLOOKUP($A58,delib30,2,0)*(Físico!H58),0)</f>
        <v>0</v>
      </c>
      <c r="J58">
        <f>IFERROR(VLOOKUP($A58,delib30,2,0)*(Físico!I58),0)</f>
        <v>0</v>
      </c>
      <c r="K58">
        <f>IFERROR(VLOOKUP($A58,delib30,2,0)*(Físico!J58),0)</f>
        <v>0</v>
      </c>
      <c r="L58">
        <f>IFERROR(VLOOKUP($A58,delib30,2,0)*(Físico!K58),0)</f>
        <v>874.72</v>
      </c>
      <c r="M58">
        <f>IFERROR(VLOOKUP($A58,delib30,2,0)*(Físico!L58),0)</f>
        <v>437.36</v>
      </c>
      <c r="N58">
        <f>IFERROR(VLOOKUP($A58,delib30,2,0)*(Físico!M58),0)</f>
        <v>0</v>
      </c>
      <c r="O58">
        <f>IFERROR(VLOOKUP($A58,delib30,2,0)*(Físico!N58),0)</f>
        <v>0</v>
      </c>
      <c r="P58">
        <f>IFERROR(VLOOKUP($A58,delib30,2,0)*(Físico!O58),0)</f>
        <v>0</v>
      </c>
      <c r="Q58">
        <f>IFERROR(VLOOKUP($A58,delib30,2,0)*(Físico!P58),0)</f>
        <v>0</v>
      </c>
      <c r="R58">
        <f>IFERROR(VLOOKUP($A58,delib30,2,0)*(Físico!Q58),0)</f>
        <v>0</v>
      </c>
      <c r="S58">
        <f>IFERROR(VLOOKUP($A58,delib30,2,0)*(Físico!R58),0)</f>
        <v>0</v>
      </c>
      <c r="T58">
        <f>IFERROR(VLOOKUP($A58,delib30,2,0)*(Físico!S58),0)</f>
        <v>0</v>
      </c>
      <c r="U58">
        <f>IFERROR(VLOOKUP($A58,delib30,2,0)*(Físico!T58),0)</f>
        <v>0</v>
      </c>
      <c r="V58">
        <f>IFERROR(VLOOKUP($A58,delib30,2,0)*(Físico!U58),0)</f>
        <v>0</v>
      </c>
      <c r="W58">
        <f>IFERROR(VLOOKUP($A58,delib30,2,0)*(Físico!V58),0)</f>
        <v>0</v>
      </c>
      <c r="X58">
        <f>IFERROR(VLOOKUP($A58,delib30,2,0)*(Físico!W58),0)</f>
        <v>0</v>
      </c>
      <c r="Y58">
        <f>IFERROR(VLOOKUP($A58,delib30,2,0)*(Físico!X58),0)</f>
        <v>0</v>
      </c>
      <c r="Z58">
        <f>IFERROR(VLOOKUP($A58,delib30,2,0)*(Físico!Y58),0)</f>
        <v>0</v>
      </c>
      <c r="AA58" s="1">
        <f t="shared" si="1"/>
        <v>1312.08</v>
      </c>
    </row>
    <row r="59" spans="1:27" x14ac:dyDescent="0.25">
      <c r="A59">
        <f t="shared" si="0"/>
        <v>40901029</v>
      </c>
      <c r="B59" t="s">
        <v>86</v>
      </c>
      <c r="C59">
        <f>IFERROR(VLOOKUP($A59,delib30,2,0)*(Físico!B59),0)</f>
        <v>0</v>
      </c>
      <c r="D59">
        <f>IFERROR(VLOOKUP($A59,delib30,2,0)*(Físico!C59),0)</f>
        <v>1719.74</v>
      </c>
      <c r="E59">
        <f>IFERROR(VLOOKUP($A59,delib30,2,0)*(Físico!D59),0)</f>
        <v>0</v>
      </c>
      <c r="F59">
        <f>IFERROR(VLOOKUP($A59,delib30,2,0)*(Físico!E59),0)</f>
        <v>0</v>
      </c>
      <c r="G59">
        <f>IFERROR(VLOOKUP($A59,delib30,2,0)*(Físico!F59),0)</f>
        <v>0</v>
      </c>
      <c r="H59">
        <f>IFERROR(VLOOKUP($A59,delib30,2,0)*(Físico!G59),0)</f>
        <v>0</v>
      </c>
      <c r="I59">
        <f>IFERROR(VLOOKUP($A59,delib30,2,0)*(Físico!H59),0)</f>
        <v>0</v>
      </c>
      <c r="J59">
        <f>IFERROR(VLOOKUP($A59,delib30,2,0)*(Físico!I59),0)</f>
        <v>0</v>
      </c>
      <c r="K59">
        <f>IFERROR(VLOOKUP($A59,delib30,2,0)*(Físico!J59),0)</f>
        <v>0</v>
      </c>
      <c r="L59">
        <f>IFERROR(VLOOKUP($A59,delib30,2,0)*(Físico!K59),0)</f>
        <v>0</v>
      </c>
      <c r="M59">
        <f>IFERROR(VLOOKUP($A59,delib30,2,0)*(Físico!L59),0)</f>
        <v>0</v>
      </c>
      <c r="N59">
        <f>IFERROR(VLOOKUP($A59,delib30,2,0)*(Físico!M59),0)</f>
        <v>0</v>
      </c>
      <c r="O59">
        <f>IFERROR(VLOOKUP($A59,delib30,2,0)*(Físico!N59),0)</f>
        <v>0</v>
      </c>
      <c r="P59">
        <f>IFERROR(VLOOKUP($A59,delib30,2,0)*(Físico!O59),0)</f>
        <v>1719.74</v>
      </c>
      <c r="Q59">
        <f>IFERROR(VLOOKUP($A59,delib30,2,0)*(Físico!P59),0)</f>
        <v>0</v>
      </c>
      <c r="R59">
        <f>IFERROR(VLOOKUP($A59,delib30,2,0)*(Físico!Q59),0)</f>
        <v>0</v>
      </c>
      <c r="S59">
        <f>IFERROR(VLOOKUP($A59,delib30,2,0)*(Físico!R59),0)</f>
        <v>0</v>
      </c>
      <c r="T59">
        <f>IFERROR(VLOOKUP($A59,delib30,2,0)*(Físico!S59),0)</f>
        <v>0</v>
      </c>
      <c r="U59">
        <f>IFERROR(VLOOKUP($A59,delib30,2,0)*(Físico!T59),0)</f>
        <v>1719.74</v>
      </c>
      <c r="V59">
        <f>IFERROR(VLOOKUP($A59,delib30,2,0)*(Físico!U59),0)</f>
        <v>0</v>
      </c>
      <c r="W59">
        <f>IFERROR(VLOOKUP($A59,delib30,2,0)*(Físico!V59),0)</f>
        <v>0</v>
      </c>
      <c r="X59">
        <f>IFERROR(VLOOKUP($A59,delib30,2,0)*(Físico!W59),0)</f>
        <v>1719.74</v>
      </c>
      <c r="Y59">
        <f>IFERROR(VLOOKUP($A59,delib30,2,0)*(Físico!X59),0)</f>
        <v>0</v>
      </c>
      <c r="Z59">
        <f>IFERROR(VLOOKUP($A59,delib30,2,0)*(Físico!Y59),0)</f>
        <v>0</v>
      </c>
      <c r="AA59" s="1">
        <f t="shared" si="1"/>
        <v>6878.96</v>
      </c>
    </row>
    <row r="60" spans="1:27" x14ac:dyDescent="0.25">
      <c r="A60">
        <f t="shared" si="0"/>
        <v>40901038</v>
      </c>
      <c r="B60" t="s">
        <v>87</v>
      </c>
      <c r="C60">
        <f>IFERROR(VLOOKUP($A60,delib30,2,0)*(Físico!B60),0)</f>
        <v>0</v>
      </c>
      <c r="D60">
        <f>IFERROR(VLOOKUP($A60,delib30,2,0)*(Físico!C60),0)</f>
        <v>0</v>
      </c>
      <c r="E60">
        <f>IFERROR(VLOOKUP($A60,delib30,2,0)*(Físico!D60),0)</f>
        <v>0</v>
      </c>
      <c r="F60">
        <f>IFERROR(VLOOKUP($A60,delib30,2,0)*(Físico!E60),0)</f>
        <v>0</v>
      </c>
      <c r="G60">
        <f>IFERROR(VLOOKUP($A60,delib30,2,0)*(Físico!F60),0)</f>
        <v>0</v>
      </c>
      <c r="H60">
        <f>IFERROR(VLOOKUP($A60,delib30,2,0)*(Físico!G60),0)</f>
        <v>0</v>
      </c>
      <c r="I60">
        <f>IFERROR(VLOOKUP($A60,delib30,2,0)*(Físico!H60),0)</f>
        <v>0</v>
      </c>
      <c r="J60">
        <f>IFERROR(VLOOKUP($A60,delib30,2,0)*(Físico!I60),0)</f>
        <v>0</v>
      </c>
      <c r="K60">
        <f>IFERROR(VLOOKUP($A60,delib30,2,0)*(Físico!J60),0)</f>
        <v>0</v>
      </c>
      <c r="L60">
        <f>IFERROR(VLOOKUP($A60,delib30,2,0)*(Físico!K60),0)</f>
        <v>0</v>
      </c>
      <c r="M60">
        <f>IFERROR(VLOOKUP($A60,delib30,2,0)*(Físico!L60),0)</f>
        <v>0</v>
      </c>
      <c r="N60">
        <f>IFERROR(VLOOKUP($A60,delib30,2,0)*(Físico!M60),0)</f>
        <v>0</v>
      </c>
      <c r="O60">
        <f>IFERROR(VLOOKUP($A60,delib30,2,0)*(Físico!N60),0)</f>
        <v>0</v>
      </c>
      <c r="P60">
        <f>IFERROR(VLOOKUP($A60,delib30,2,0)*(Físico!O60),0)</f>
        <v>0</v>
      </c>
      <c r="Q60">
        <f>IFERROR(VLOOKUP($A60,delib30,2,0)*(Físico!P60),0)</f>
        <v>0</v>
      </c>
      <c r="R60">
        <f>IFERROR(VLOOKUP($A60,delib30,2,0)*(Físico!Q60),0)</f>
        <v>0</v>
      </c>
      <c r="S60">
        <f>IFERROR(VLOOKUP($A60,delib30,2,0)*(Físico!R60),0)</f>
        <v>0</v>
      </c>
      <c r="T60">
        <f>IFERROR(VLOOKUP($A60,delib30,2,0)*(Físico!S60),0)</f>
        <v>0</v>
      </c>
      <c r="U60">
        <f>IFERROR(VLOOKUP($A60,delib30,2,0)*(Físico!T60),0)</f>
        <v>0</v>
      </c>
      <c r="V60">
        <f>IFERROR(VLOOKUP($A60,delib30,2,0)*(Físico!U60),0)</f>
        <v>0</v>
      </c>
      <c r="W60">
        <f>IFERROR(VLOOKUP($A60,delib30,2,0)*(Físico!V60),0)</f>
        <v>0</v>
      </c>
      <c r="X60">
        <f>IFERROR(VLOOKUP($A60,delib30,2,0)*(Físico!W60),0)</f>
        <v>0</v>
      </c>
      <c r="Y60">
        <f>IFERROR(VLOOKUP($A60,delib30,2,0)*(Físico!X60),0)</f>
        <v>0</v>
      </c>
      <c r="Z60">
        <f>IFERROR(VLOOKUP($A60,delib30,2,0)*(Físico!Y60),0)</f>
        <v>0</v>
      </c>
      <c r="AA60" s="1">
        <f t="shared" si="1"/>
        <v>0</v>
      </c>
    </row>
    <row r="61" spans="1:27" x14ac:dyDescent="0.25">
      <c r="A61">
        <f t="shared" si="0"/>
        <v>40901043</v>
      </c>
      <c r="B61" t="s">
        <v>88</v>
      </c>
      <c r="C61">
        <f>IFERROR(VLOOKUP($A61,delib30,2,0)*(Físico!B61),0)</f>
        <v>0</v>
      </c>
      <c r="D61">
        <f>IFERROR(VLOOKUP($A61,delib30,2,0)*(Físico!C61),0)</f>
        <v>0</v>
      </c>
      <c r="E61">
        <f>IFERROR(VLOOKUP($A61,delib30,2,0)*(Físico!D61),0)</f>
        <v>0</v>
      </c>
      <c r="F61">
        <f>IFERROR(VLOOKUP($A61,delib30,2,0)*(Físico!E61),0)</f>
        <v>0</v>
      </c>
      <c r="G61">
        <f>IFERROR(VLOOKUP($A61,delib30,2,0)*(Físico!F61),0)</f>
        <v>0</v>
      </c>
      <c r="H61">
        <f>IFERROR(VLOOKUP($A61,delib30,2,0)*(Físico!G61),0)</f>
        <v>0</v>
      </c>
      <c r="I61">
        <f>IFERROR(VLOOKUP($A61,delib30,2,0)*(Físico!H61),0)</f>
        <v>0</v>
      </c>
      <c r="J61">
        <f>IFERROR(VLOOKUP($A61,delib30,2,0)*(Físico!I61),0)</f>
        <v>745.08</v>
      </c>
      <c r="K61">
        <f>IFERROR(VLOOKUP($A61,delib30,2,0)*(Físico!J61),0)</f>
        <v>0</v>
      </c>
      <c r="L61">
        <f>IFERROR(VLOOKUP($A61,delib30,2,0)*(Físico!K61),0)</f>
        <v>0</v>
      </c>
      <c r="M61">
        <f>IFERROR(VLOOKUP($A61,delib30,2,0)*(Físico!L61),0)</f>
        <v>0</v>
      </c>
      <c r="N61">
        <f>IFERROR(VLOOKUP($A61,delib30,2,0)*(Físico!M61),0)</f>
        <v>0</v>
      </c>
      <c r="O61">
        <f>IFERROR(VLOOKUP($A61,delib30,2,0)*(Físico!N61),0)</f>
        <v>0</v>
      </c>
      <c r="P61">
        <f>IFERROR(VLOOKUP($A61,delib30,2,0)*(Físico!O61),0)</f>
        <v>0</v>
      </c>
      <c r="Q61">
        <f>IFERROR(VLOOKUP($A61,delib30,2,0)*(Físico!P61),0)</f>
        <v>0</v>
      </c>
      <c r="R61">
        <f>IFERROR(VLOOKUP($A61,delib30,2,0)*(Físico!Q61),0)</f>
        <v>0</v>
      </c>
      <c r="S61">
        <f>IFERROR(VLOOKUP($A61,delib30,2,0)*(Físico!R61),0)</f>
        <v>0</v>
      </c>
      <c r="T61">
        <f>IFERROR(VLOOKUP($A61,delib30,2,0)*(Físico!S61),0)</f>
        <v>0</v>
      </c>
      <c r="U61">
        <f>IFERROR(VLOOKUP($A61,delib30,2,0)*(Físico!T61),0)</f>
        <v>0</v>
      </c>
      <c r="V61">
        <f>IFERROR(VLOOKUP($A61,delib30,2,0)*(Físico!U61),0)</f>
        <v>0</v>
      </c>
      <c r="W61">
        <f>IFERROR(VLOOKUP($A61,delib30,2,0)*(Físico!V61),0)</f>
        <v>0</v>
      </c>
      <c r="X61">
        <f>IFERROR(VLOOKUP($A61,delib30,2,0)*(Físico!W61),0)</f>
        <v>0</v>
      </c>
      <c r="Y61">
        <f>IFERROR(VLOOKUP($A61,delib30,2,0)*(Físico!X61),0)</f>
        <v>0</v>
      </c>
      <c r="Z61">
        <f>IFERROR(VLOOKUP($A61,delib30,2,0)*(Físico!Y61),0)</f>
        <v>0</v>
      </c>
      <c r="AA61" s="1">
        <f t="shared" si="1"/>
        <v>745.08</v>
      </c>
    </row>
    <row r="62" spans="1:27" x14ac:dyDescent="0.25">
      <c r="A62">
        <f t="shared" si="0"/>
        <v>40901049</v>
      </c>
      <c r="B62" t="s">
        <v>89</v>
      </c>
      <c r="C62">
        <f>IFERROR(VLOOKUP($A62,delib30,2,0)*(Físico!B62),0)</f>
        <v>772.4</v>
      </c>
      <c r="D62">
        <f>IFERROR(VLOOKUP($A62,delib30,2,0)*(Físico!C62),0)</f>
        <v>0</v>
      </c>
      <c r="E62">
        <f>IFERROR(VLOOKUP($A62,delib30,2,0)*(Físico!D62),0)</f>
        <v>0</v>
      </c>
      <c r="F62">
        <f>IFERROR(VLOOKUP($A62,delib30,2,0)*(Físico!E62),0)</f>
        <v>0</v>
      </c>
      <c r="G62">
        <f>IFERROR(VLOOKUP($A62,delib30,2,0)*(Físico!F62),0)</f>
        <v>0</v>
      </c>
      <c r="H62">
        <f>IFERROR(VLOOKUP($A62,delib30,2,0)*(Físico!G62),0)</f>
        <v>0</v>
      </c>
      <c r="I62">
        <f>IFERROR(VLOOKUP($A62,delib30,2,0)*(Físico!H62),0)</f>
        <v>0</v>
      </c>
      <c r="J62">
        <f>IFERROR(VLOOKUP($A62,delib30,2,0)*(Físico!I62),0)</f>
        <v>2317.1999999999998</v>
      </c>
      <c r="K62">
        <f>IFERROR(VLOOKUP($A62,delib30,2,0)*(Físico!J62),0)</f>
        <v>0</v>
      </c>
      <c r="L62">
        <f>IFERROR(VLOOKUP($A62,delib30,2,0)*(Físico!K62),0)</f>
        <v>0</v>
      </c>
      <c r="M62">
        <f>IFERROR(VLOOKUP($A62,delib30,2,0)*(Físico!L62),0)</f>
        <v>0</v>
      </c>
      <c r="N62">
        <f>IFERROR(VLOOKUP($A62,delib30,2,0)*(Físico!M62),0)</f>
        <v>0</v>
      </c>
      <c r="O62">
        <f>IFERROR(VLOOKUP($A62,delib30,2,0)*(Físico!N62),0)</f>
        <v>0</v>
      </c>
      <c r="P62">
        <f>IFERROR(VLOOKUP($A62,delib30,2,0)*(Físico!O62),0)</f>
        <v>0</v>
      </c>
      <c r="Q62">
        <f>IFERROR(VLOOKUP($A62,delib30,2,0)*(Físico!P62),0)</f>
        <v>0</v>
      </c>
      <c r="R62">
        <f>IFERROR(VLOOKUP($A62,delib30,2,0)*(Físico!Q62),0)</f>
        <v>0</v>
      </c>
      <c r="S62">
        <f>IFERROR(VLOOKUP($A62,delib30,2,0)*(Físico!R62),0)</f>
        <v>0</v>
      </c>
      <c r="T62">
        <f>IFERROR(VLOOKUP($A62,delib30,2,0)*(Físico!S62),0)</f>
        <v>0</v>
      </c>
      <c r="U62">
        <f>IFERROR(VLOOKUP($A62,delib30,2,0)*(Físico!T62),0)</f>
        <v>0</v>
      </c>
      <c r="V62">
        <f>IFERROR(VLOOKUP($A62,delib30,2,0)*(Físico!U62),0)</f>
        <v>0</v>
      </c>
      <c r="W62">
        <f>IFERROR(VLOOKUP($A62,delib30,2,0)*(Físico!V62),0)</f>
        <v>0</v>
      </c>
      <c r="X62">
        <f>IFERROR(VLOOKUP($A62,delib30,2,0)*(Físico!W62),0)</f>
        <v>0</v>
      </c>
      <c r="Y62">
        <f>IFERROR(VLOOKUP($A62,delib30,2,0)*(Físico!X62),0)</f>
        <v>0</v>
      </c>
      <c r="Z62">
        <f>IFERROR(VLOOKUP($A62,delib30,2,0)*(Físico!Y62),0)</f>
        <v>0</v>
      </c>
      <c r="AA62" s="1">
        <f t="shared" si="1"/>
        <v>3089.6</v>
      </c>
    </row>
    <row r="63" spans="1:27" x14ac:dyDescent="0.25">
      <c r="A63">
        <f t="shared" si="0"/>
        <v>40901056</v>
      </c>
      <c r="B63" t="s">
        <v>90</v>
      </c>
      <c r="C63">
        <f>IFERROR(VLOOKUP($A63,delib30,2,0)*(Físico!B63),0)</f>
        <v>0</v>
      </c>
      <c r="D63">
        <f>IFERROR(VLOOKUP($A63,delib30,2,0)*(Físico!C63),0)</f>
        <v>0</v>
      </c>
      <c r="E63">
        <f>IFERROR(VLOOKUP($A63,delib30,2,0)*(Físico!D63),0)</f>
        <v>0</v>
      </c>
      <c r="F63">
        <f>IFERROR(VLOOKUP($A63,delib30,2,0)*(Físico!E63),0)</f>
        <v>0</v>
      </c>
      <c r="G63">
        <f>IFERROR(VLOOKUP($A63,delib30,2,0)*(Físico!F63),0)</f>
        <v>0</v>
      </c>
      <c r="H63">
        <f>IFERROR(VLOOKUP($A63,delib30,2,0)*(Físico!G63),0)</f>
        <v>0</v>
      </c>
      <c r="I63">
        <f>IFERROR(VLOOKUP($A63,delib30,2,0)*(Físico!H63),0)</f>
        <v>2194.14</v>
      </c>
      <c r="J63">
        <f>IFERROR(VLOOKUP($A63,delib30,2,0)*(Físico!I63),0)</f>
        <v>2194.14</v>
      </c>
      <c r="K63">
        <f>IFERROR(VLOOKUP($A63,delib30,2,0)*(Físico!J63),0)</f>
        <v>0</v>
      </c>
      <c r="L63">
        <f>IFERROR(VLOOKUP($A63,delib30,2,0)*(Físico!K63),0)</f>
        <v>0</v>
      </c>
      <c r="M63">
        <f>IFERROR(VLOOKUP($A63,delib30,2,0)*(Físico!L63),0)</f>
        <v>0</v>
      </c>
      <c r="N63">
        <f>IFERROR(VLOOKUP($A63,delib30,2,0)*(Físico!M63),0)</f>
        <v>0</v>
      </c>
      <c r="O63">
        <f>IFERROR(VLOOKUP($A63,delib30,2,0)*(Físico!N63),0)</f>
        <v>0</v>
      </c>
      <c r="P63">
        <f>IFERROR(VLOOKUP($A63,delib30,2,0)*(Físico!O63),0)</f>
        <v>0</v>
      </c>
      <c r="Q63">
        <f>IFERROR(VLOOKUP($A63,delib30,2,0)*(Físico!P63),0)</f>
        <v>0</v>
      </c>
      <c r="R63">
        <f>IFERROR(VLOOKUP($A63,delib30,2,0)*(Físico!Q63),0)</f>
        <v>0</v>
      </c>
      <c r="S63">
        <f>IFERROR(VLOOKUP($A63,delib30,2,0)*(Físico!R63),0)</f>
        <v>0</v>
      </c>
      <c r="T63">
        <f>IFERROR(VLOOKUP($A63,delib30,2,0)*(Físico!S63),0)</f>
        <v>0</v>
      </c>
      <c r="U63">
        <f>IFERROR(VLOOKUP($A63,delib30,2,0)*(Físico!T63),0)</f>
        <v>0</v>
      </c>
      <c r="V63">
        <f>IFERROR(VLOOKUP($A63,delib30,2,0)*(Físico!U63),0)</f>
        <v>0</v>
      </c>
      <c r="W63">
        <f>IFERROR(VLOOKUP($A63,delib30,2,0)*(Físico!V63),0)</f>
        <v>0</v>
      </c>
      <c r="X63">
        <f>IFERROR(VLOOKUP($A63,delib30,2,0)*(Físico!W63),0)</f>
        <v>0</v>
      </c>
      <c r="Y63">
        <f>IFERROR(VLOOKUP($A63,delib30,2,0)*(Físico!X63),0)</f>
        <v>0</v>
      </c>
      <c r="Z63">
        <f>IFERROR(VLOOKUP($A63,delib30,2,0)*(Físico!Y63),0)</f>
        <v>0</v>
      </c>
      <c r="AA63" s="1">
        <f t="shared" si="1"/>
        <v>4388.28</v>
      </c>
    </row>
    <row r="64" spans="1:27" x14ac:dyDescent="0.25">
      <c r="A64">
        <f t="shared" si="0"/>
        <v>40901059</v>
      </c>
      <c r="B64" t="s">
        <v>91</v>
      </c>
      <c r="C64">
        <f>IFERROR(VLOOKUP($A64,delib30,2,0)*(Físico!B64),0)</f>
        <v>1512.3</v>
      </c>
      <c r="D64">
        <f>IFERROR(VLOOKUP($A64,delib30,2,0)*(Físico!C64),0)</f>
        <v>0</v>
      </c>
      <c r="E64">
        <f>IFERROR(VLOOKUP($A64,delib30,2,0)*(Físico!D64),0)</f>
        <v>0</v>
      </c>
      <c r="F64">
        <f>IFERROR(VLOOKUP($A64,delib30,2,0)*(Físico!E64),0)</f>
        <v>0</v>
      </c>
      <c r="G64">
        <f>IFERROR(VLOOKUP($A64,delib30,2,0)*(Físico!F64),0)</f>
        <v>0</v>
      </c>
      <c r="H64">
        <f>IFERROR(VLOOKUP($A64,delib30,2,0)*(Físico!G64),0)</f>
        <v>0</v>
      </c>
      <c r="I64">
        <f>IFERROR(VLOOKUP($A64,delib30,2,0)*(Físico!H64),0)</f>
        <v>0</v>
      </c>
      <c r="J64">
        <f>IFERROR(VLOOKUP($A64,delib30,2,0)*(Físico!I64),0)</f>
        <v>1512.3</v>
      </c>
      <c r="K64">
        <f>IFERROR(VLOOKUP($A64,delib30,2,0)*(Físico!J64),0)</f>
        <v>0</v>
      </c>
      <c r="L64">
        <f>IFERROR(VLOOKUP($A64,delib30,2,0)*(Físico!K64),0)</f>
        <v>12098.4</v>
      </c>
      <c r="M64">
        <f>IFERROR(VLOOKUP($A64,delib30,2,0)*(Físico!L64),0)</f>
        <v>1512.3</v>
      </c>
      <c r="N64">
        <f>IFERROR(VLOOKUP($A64,delib30,2,0)*(Físico!M64),0)</f>
        <v>0</v>
      </c>
      <c r="O64">
        <f>IFERROR(VLOOKUP($A64,delib30,2,0)*(Físico!N64),0)</f>
        <v>0</v>
      </c>
      <c r="P64">
        <f>IFERROR(VLOOKUP($A64,delib30,2,0)*(Físico!O64),0)</f>
        <v>0</v>
      </c>
      <c r="Q64">
        <f>IFERROR(VLOOKUP($A64,delib30,2,0)*(Físico!P64),0)</f>
        <v>0</v>
      </c>
      <c r="R64">
        <f>IFERROR(VLOOKUP($A64,delib30,2,0)*(Físico!Q64),0)</f>
        <v>0</v>
      </c>
      <c r="S64">
        <f>IFERROR(VLOOKUP($A64,delib30,2,0)*(Físico!R64),0)</f>
        <v>0</v>
      </c>
      <c r="T64">
        <f>IFERROR(VLOOKUP($A64,delib30,2,0)*(Físico!S64),0)</f>
        <v>0</v>
      </c>
      <c r="U64">
        <f>IFERROR(VLOOKUP($A64,delib30,2,0)*(Físico!T64),0)</f>
        <v>3024.6</v>
      </c>
      <c r="V64">
        <f>IFERROR(VLOOKUP($A64,delib30,2,0)*(Físico!U64),0)</f>
        <v>0</v>
      </c>
      <c r="W64">
        <f>IFERROR(VLOOKUP($A64,delib30,2,0)*(Físico!V64),0)</f>
        <v>0</v>
      </c>
      <c r="X64">
        <f>IFERROR(VLOOKUP($A64,delib30,2,0)*(Físico!W64),0)</f>
        <v>3024.6</v>
      </c>
      <c r="Y64">
        <f>IFERROR(VLOOKUP($A64,delib30,2,0)*(Físico!X64),0)</f>
        <v>0</v>
      </c>
      <c r="Z64">
        <f>IFERROR(VLOOKUP($A64,delib30,2,0)*(Físico!Y64),0)</f>
        <v>0</v>
      </c>
      <c r="AA64" s="1">
        <f t="shared" si="1"/>
        <v>22684.499999999996</v>
      </c>
    </row>
    <row r="65" spans="1:27" x14ac:dyDescent="0.25">
      <c r="A65">
        <f t="shared" si="0"/>
        <v>40902013</v>
      </c>
      <c r="B65" t="s">
        <v>92</v>
      </c>
      <c r="C65">
        <f>IFERROR(VLOOKUP($A65,delib30,2,0)*(Físico!B65),0)</f>
        <v>0</v>
      </c>
      <c r="D65">
        <f>IFERROR(VLOOKUP($A65,delib30,2,0)*(Físico!C65),0)</f>
        <v>0</v>
      </c>
      <c r="E65">
        <f>IFERROR(VLOOKUP($A65,delib30,2,0)*(Físico!D65),0)</f>
        <v>0</v>
      </c>
      <c r="F65">
        <f>IFERROR(VLOOKUP($A65,delib30,2,0)*(Físico!E65),0)</f>
        <v>0</v>
      </c>
      <c r="G65">
        <f>IFERROR(VLOOKUP($A65,delib30,2,0)*(Físico!F65),0)</f>
        <v>0</v>
      </c>
      <c r="H65">
        <f>IFERROR(VLOOKUP($A65,delib30,2,0)*(Físico!G65),0)</f>
        <v>0</v>
      </c>
      <c r="I65">
        <f>IFERROR(VLOOKUP($A65,delib30,2,0)*(Físico!H65),0)</f>
        <v>0</v>
      </c>
      <c r="J65">
        <f>IFERROR(VLOOKUP($A65,delib30,2,0)*(Físico!I65),0)</f>
        <v>0</v>
      </c>
      <c r="K65">
        <f>IFERROR(VLOOKUP($A65,delib30,2,0)*(Físico!J65),0)</f>
        <v>0</v>
      </c>
      <c r="L65">
        <f>IFERROR(VLOOKUP($A65,delib30,2,0)*(Físico!K65),0)</f>
        <v>0</v>
      </c>
      <c r="M65">
        <f>IFERROR(VLOOKUP($A65,delib30,2,0)*(Físico!L65),0)</f>
        <v>0</v>
      </c>
      <c r="N65">
        <f>IFERROR(VLOOKUP($A65,delib30,2,0)*(Físico!M65),0)</f>
        <v>0</v>
      </c>
      <c r="O65">
        <f>IFERROR(VLOOKUP($A65,delib30,2,0)*(Físico!N65),0)</f>
        <v>0</v>
      </c>
      <c r="P65">
        <f>IFERROR(VLOOKUP($A65,delib30,2,0)*(Físico!O65),0)</f>
        <v>939.1</v>
      </c>
      <c r="Q65">
        <f>IFERROR(VLOOKUP($A65,delib30,2,0)*(Físico!P65),0)</f>
        <v>0</v>
      </c>
      <c r="R65">
        <f>IFERROR(VLOOKUP($A65,delib30,2,0)*(Físico!Q65),0)</f>
        <v>0</v>
      </c>
      <c r="S65">
        <f>IFERROR(VLOOKUP($A65,delib30,2,0)*(Físico!R65),0)</f>
        <v>0</v>
      </c>
      <c r="T65">
        <f>IFERROR(VLOOKUP($A65,delib30,2,0)*(Físico!S65),0)</f>
        <v>0</v>
      </c>
      <c r="U65">
        <f>IFERROR(VLOOKUP($A65,delib30,2,0)*(Físico!T65),0)</f>
        <v>0</v>
      </c>
      <c r="V65">
        <f>IFERROR(VLOOKUP($A65,delib30,2,0)*(Físico!U65),0)</f>
        <v>0</v>
      </c>
      <c r="W65">
        <f>IFERROR(VLOOKUP($A65,delib30,2,0)*(Físico!V65),0)</f>
        <v>0</v>
      </c>
      <c r="X65">
        <f>IFERROR(VLOOKUP($A65,delib30,2,0)*(Físico!W65),0)</f>
        <v>0</v>
      </c>
      <c r="Y65">
        <f>IFERROR(VLOOKUP($A65,delib30,2,0)*(Físico!X65),0)</f>
        <v>0</v>
      </c>
      <c r="Z65">
        <f>IFERROR(VLOOKUP($A65,delib30,2,0)*(Físico!Y65),0)</f>
        <v>0</v>
      </c>
      <c r="AA65" s="1">
        <f t="shared" si="1"/>
        <v>939.1</v>
      </c>
    </row>
    <row r="66" spans="1:27" x14ac:dyDescent="0.25">
      <c r="A66">
        <f t="shared" si="0"/>
        <v>40903002</v>
      </c>
      <c r="B66" t="s">
        <v>93</v>
      </c>
      <c r="C66">
        <f>IFERROR(VLOOKUP($A66,delib30,2,0)*(Físico!B66),0)</f>
        <v>0</v>
      </c>
      <c r="D66">
        <f>IFERROR(VLOOKUP($A66,delib30,2,0)*(Físico!C66),0)</f>
        <v>0</v>
      </c>
      <c r="E66">
        <f>IFERROR(VLOOKUP($A66,delib30,2,0)*(Físico!D66),0)</f>
        <v>0</v>
      </c>
      <c r="F66">
        <f>IFERROR(VLOOKUP($A66,delib30,2,0)*(Físico!E66),0)</f>
        <v>0</v>
      </c>
      <c r="G66">
        <f>IFERROR(VLOOKUP($A66,delib30,2,0)*(Físico!F66),0)</f>
        <v>0</v>
      </c>
      <c r="H66">
        <f>IFERROR(VLOOKUP($A66,delib30,2,0)*(Físico!G66),0)</f>
        <v>0</v>
      </c>
      <c r="I66">
        <f>IFERROR(VLOOKUP($A66,delib30,2,0)*(Físico!H66),0)</f>
        <v>0</v>
      </c>
      <c r="J66">
        <f>IFERROR(VLOOKUP($A66,delib30,2,0)*(Físico!I66),0)</f>
        <v>0</v>
      </c>
      <c r="K66">
        <f>IFERROR(VLOOKUP($A66,delib30,2,0)*(Físico!J66),0)</f>
        <v>0</v>
      </c>
      <c r="L66">
        <f>IFERROR(VLOOKUP($A66,delib30,2,0)*(Físico!K66),0)</f>
        <v>0</v>
      </c>
      <c r="M66">
        <f>IFERROR(VLOOKUP($A66,delib30,2,0)*(Físico!L66),0)</f>
        <v>0</v>
      </c>
      <c r="N66">
        <f>IFERROR(VLOOKUP($A66,delib30,2,0)*(Físico!M66),0)</f>
        <v>0</v>
      </c>
      <c r="O66">
        <f>IFERROR(VLOOKUP($A66,delib30,2,0)*(Físico!N66),0)</f>
        <v>0</v>
      </c>
      <c r="P66">
        <f>IFERROR(VLOOKUP($A66,delib30,2,0)*(Físico!O66),0)</f>
        <v>0</v>
      </c>
      <c r="Q66">
        <f>IFERROR(VLOOKUP($A66,delib30,2,0)*(Físico!P66),0)</f>
        <v>0</v>
      </c>
      <c r="R66">
        <f>IFERROR(VLOOKUP($A66,delib30,2,0)*(Físico!Q66),0)</f>
        <v>0</v>
      </c>
      <c r="S66">
        <f>IFERROR(VLOOKUP($A66,delib30,2,0)*(Físico!R66),0)</f>
        <v>0</v>
      </c>
      <c r="T66">
        <f>IFERROR(VLOOKUP($A66,delib30,2,0)*(Físico!S66),0)</f>
        <v>0</v>
      </c>
      <c r="U66">
        <f>IFERROR(VLOOKUP($A66,delib30,2,0)*(Físico!T66),0)</f>
        <v>0</v>
      </c>
      <c r="V66">
        <f>IFERROR(VLOOKUP($A66,delib30,2,0)*(Físico!U66),0)</f>
        <v>0</v>
      </c>
      <c r="W66">
        <f>IFERROR(VLOOKUP($A66,delib30,2,0)*(Físico!V66),0)</f>
        <v>0</v>
      </c>
      <c r="X66">
        <f>IFERROR(VLOOKUP($A66,delib30,2,0)*(Físico!W66),0)</f>
        <v>0</v>
      </c>
      <c r="Y66">
        <f>IFERROR(VLOOKUP($A66,delib30,2,0)*(Físico!X66),0)</f>
        <v>0</v>
      </c>
      <c r="Z66">
        <f>IFERROR(VLOOKUP($A66,delib30,2,0)*(Físico!Y66),0)</f>
        <v>0</v>
      </c>
      <c r="AA66" s="1">
        <f t="shared" si="1"/>
        <v>0</v>
      </c>
    </row>
    <row r="67" spans="1:27" x14ac:dyDescent="0.25">
      <c r="A67">
        <f t="shared" ref="A67:A109" si="2">LEFT(B67,9)*1</f>
        <v>40903004</v>
      </c>
      <c r="B67" t="s">
        <v>94</v>
      </c>
      <c r="C67">
        <f>IFERROR(VLOOKUP($A67,delib30,2,0)*(Físico!B67),0)</f>
        <v>0</v>
      </c>
      <c r="D67">
        <f>IFERROR(VLOOKUP($A67,delib30,2,0)*(Físico!C67),0)</f>
        <v>0</v>
      </c>
      <c r="E67">
        <f>IFERROR(VLOOKUP($A67,delib30,2,0)*(Físico!D67),0)</f>
        <v>0</v>
      </c>
      <c r="F67">
        <f>IFERROR(VLOOKUP($A67,delib30,2,0)*(Físico!E67),0)</f>
        <v>0</v>
      </c>
      <c r="G67">
        <f>IFERROR(VLOOKUP($A67,delib30,2,0)*(Físico!F67),0)</f>
        <v>0</v>
      </c>
      <c r="H67">
        <f>IFERROR(VLOOKUP($A67,delib30,2,0)*(Físico!G67),0)</f>
        <v>0</v>
      </c>
      <c r="I67">
        <f>IFERROR(VLOOKUP($A67,delib30,2,0)*(Físico!H67),0)</f>
        <v>0</v>
      </c>
      <c r="J67">
        <f>IFERROR(VLOOKUP($A67,delib30,2,0)*(Físico!I67),0)</f>
        <v>0</v>
      </c>
      <c r="K67">
        <f>IFERROR(VLOOKUP($A67,delib30,2,0)*(Físico!J67),0)</f>
        <v>0</v>
      </c>
      <c r="L67">
        <f>IFERROR(VLOOKUP($A67,delib30,2,0)*(Físico!K67),0)</f>
        <v>0</v>
      </c>
      <c r="M67">
        <f>IFERROR(VLOOKUP($A67,delib30,2,0)*(Físico!L67),0)</f>
        <v>0</v>
      </c>
      <c r="N67">
        <f>IFERROR(VLOOKUP($A67,delib30,2,0)*(Físico!M67),0)</f>
        <v>0</v>
      </c>
      <c r="O67">
        <f>IFERROR(VLOOKUP($A67,delib30,2,0)*(Físico!N67),0)</f>
        <v>0</v>
      </c>
      <c r="P67">
        <f>IFERROR(VLOOKUP($A67,delib30,2,0)*(Físico!O67),0)</f>
        <v>0</v>
      </c>
      <c r="Q67">
        <f>IFERROR(VLOOKUP($A67,delib30,2,0)*(Físico!P67),0)</f>
        <v>0</v>
      </c>
      <c r="R67">
        <f>IFERROR(VLOOKUP($A67,delib30,2,0)*(Físico!Q67),0)</f>
        <v>0</v>
      </c>
      <c r="S67">
        <f>IFERROR(VLOOKUP($A67,delib30,2,0)*(Físico!R67),0)</f>
        <v>0</v>
      </c>
      <c r="T67">
        <f>IFERROR(VLOOKUP($A67,delib30,2,0)*(Físico!S67),0)</f>
        <v>0</v>
      </c>
      <c r="U67">
        <f>IFERROR(VLOOKUP($A67,delib30,2,0)*(Físico!T67),0)</f>
        <v>0</v>
      </c>
      <c r="V67">
        <f>IFERROR(VLOOKUP($A67,delib30,2,0)*(Físico!U67),0)</f>
        <v>0</v>
      </c>
      <c r="W67">
        <f>IFERROR(VLOOKUP($A67,delib30,2,0)*(Físico!V67),0)</f>
        <v>0</v>
      </c>
      <c r="X67">
        <f>IFERROR(VLOOKUP($A67,delib30,2,0)*(Físico!W67),0)</f>
        <v>0</v>
      </c>
      <c r="Y67">
        <f>IFERROR(VLOOKUP($A67,delib30,2,0)*(Físico!X67),0)</f>
        <v>0</v>
      </c>
      <c r="Z67">
        <f>IFERROR(VLOOKUP($A67,delib30,2,0)*(Físico!Y67),0)</f>
        <v>0</v>
      </c>
      <c r="AA67" s="1">
        <f t="shared" ref="AA67:AA108" si="3">SUM(C67:Z67)</f>
        <v>0</v>
      </c>
    </row>
    <row r="68" spans="1:27" x14ac:dyDescent="0.25">
      <c r="A68">
        <f t="shared" si="2"/>
        <v>40904003</v>
      </c>
      <c r="B68" t="s">
        <v>95</v>
      </c>
      <c r="C68">
        <f>IFERROR(VLOOKUP($A68,delib30,2,0)*(Físico!B68),0)</f>
        <v>0</v>
      </c>
      <c r="D68">
        <f>IFERROR(VLOOKUP($A68,delib30,2,0)*(Físico!C68),0)</f>
        <v>0</v>
      </c>
      <c r="E68">
        <f>IFERROR(VLOOKUP($A68,delib30,2,0)*(Físico!D68),0)</f>
        <v>0</v>
      </c>
      <c r="F68">
        <f>IFERROR(VLOOKUP($A68,delib30,2,0)*(Físico!E68),0)</f>
        <v>0</v>
      </c>
      <c r="G68">
        <f>IFERROR(VLOOKUP($A68,delib30,2,0)*(Físico!F68),0)</f>
        <v>0</v>
      </c>
      <c r="H68">
        <f>IFERROR(VLOOKUP($A68,delib30,2,0)*(Físico!G68),0)</f>
        <v>0</v>
      </c>
      <c r="I68">
        <f>IFERROR(VLOOKUP($A68,delib30,2,0)*(Físico!H68),0)</f>
        <v>446.02</v>
      </c>
      <c r="J68">
        <f>IFERROR(VLOOKUP($A68,delib30,2,0)*(Físico!I68),0)</f>
        <v>0</v>
      </c>
      <c r="K68">
        <f>IFERROR(VLOOKUP($A68,delib30,2,0)*(Físico!J68),0)</f>
        <v>0</v>
      </c>
      <c r="L68">
        <f>IFERROR(VLOOKUP($A68,delib30,2,0)*(Físico!K68),0)</f>
        <v>0</v>
      </c>
      <c r="M68">
        <f>IFERROR(VLOOKUP($A68,delib30,2,0)*(Físico!L68),0)</f>
        <v>0</v>
      </c>
      <c r="N68">
        <f>IFERROR(VLOOKUP($A68,delib30,2,0)*(Físico!M68),0)</f>
        <v>0</v>
      </c>
      <c r="O68">
        <f>IFERROR(VLOOKUP($A68,delib30,2,0)*(Físico!N68),0)</f>
        <v>0</v>
      </c>
      <c r="P68">
        <f>IFERROR(VLOOKUP($A68,delib30,2,0)*(Físico!O68),0)</f>
        <v>0</v>
      </c>
      <c r="Q68">
        <f>IFERROR(VLOOKUP($A68,delib30,2,0)*(Físico!P68),0)</f>
        <v>0</v>
      </c>
      <c r="R68">
        <f>IFERROR(VLOOKUP($A68,delib30,2,0)*(Físico!Q68),0)</f>
        <v>0</v>
      </c>
      <c r="S68">
        <f>IFERROR(VLOOKUP($A68,delib30,2,0)*(Físico!R68),0)</f>
        <v>0</v>
      </c>
      <c r="T68">
        <f>IFERROR(VLOOKUP($A68,delib30,2,0)*(Físico!S68),0)</f>
        <v>0</v>
      </c>
      <c r="U68">
        <f>IFERROR(VLOOKUP($A68,delib30,2,0)*(Físico!T68),0)</f>
        <v>0</v>
      </c>
      <c r="V68">
        <f>IFERROR(VLOOKUP($A68,delib30,2,0)*(Físico!U68),0)</f>
        <v>0</v>
      </c>
      <c r="W68">
        <f>IFERROR(VLOOKUP($A68,delib30,2,0)*(Físico!V68),0)</f>
        <v>0</v>
      </c>
      <c r="X68">
        <f>IFERROR(VLOOKUP($A68,delib30,2,0)*(Físico!W68),0)</f>
        <v>0</v>
      </c>
      <c r="Y68">
        <f>IFERROR(VLOOKUP($A68,delib30,2,0)*(Físico!X68),0)</f>
        <v>0</v>
      </c>
      <c r="Z68">
        <f>IFERROR(VLOOKUP($A68,delib30,2,0)*(Físico!Y68),0)</f>
        <v>0</v>
      </c>
      <c r="AA68" s="1">
        <f t="shared" si="3"/>
        <v>446.02</v>
      </c>
    </row>
    <row r="69" spans="1:27" x14ac:dyDescent="0.25">
      <c r="A69">
        <f t="shared" si="2"/>
        <v>40904013</v>
      </c>
      <c r="B69" t="s">
        <v>96</v>
      </c>
      <c r="C69">
        <f>IFERROR(VLOOKUP($A69,delib30,2,0)*(Físico!B69),0)</f>
        <v>0</v>
      </c>
      <c r="D69">
        <f>IFERROR(VLOOKUP($A69,delib30,2,0)*(Físico!C69),0)</f>
        <v>0</v>
      </c>
      <c r="E69">
        <f>IFERROR(VLOOKUP($A69,delib30,2,0)*(Físico!D69),0)</f>
        <v>0</v>
      </c>
      <c r="F69">
        <f>IFERROR(VLOOKUP($A69,delib30,2,0)*(Físico!E69),0)</f>
        <v>0</v>
      </c>
      <c r="G69">
        <f>IFERROR(VLOOKUP($A69,delib30,2,0)*(Físico!F69),0)</f>
        <v>0</v>
      </c>
      <c r="H69">
        <f>IFERROR(VLOOKUP($A69,delib30,2,0)*(Físico!G69),0)</f>
        <v>0</v>
      </c>
      <c r="I69">
        <f>IFERROR(VLOOKUP($A69,delib30,2,0)*(Físico!H69),0)</f>
        <v>0</v>
      </c>
      <c r="J69">
        <f>IFERROR(VLOOKUP($A69,delib30,2,0)*(Físico!I69),0)</f>
        <v>0</v>
      </c>
      <c r="K69">
        <f>IFERROR(VLOOKUP($A69,delib30,2,0)*(Físico!J69),0)</f>
        <v>0</v>
      </c>
      <c r="L69">
        <f>IFERROR(VLOOKUP($A69,delib30,2,0)*(Físico!K69),0)</f>
        <v>0</v>
      </c>
      <c r="M69">
        <f>IFERROR(VLOOKUP($A69,delib30,2,0)*(Físico!L69),0)</f>
        <v>0</v>
      </c>
      <c r="N69">
        <f>IFERROR(VLOOKUP($A69,delib30,2,0)*(Físico!M69),0)</f>
        <v>0</v>
      </c>
      <c r="O69">
        <f>IFERROR(VLOOKUP($A69,delib30,2,0)*(Físico!N69),0)</f>
        <v>0</v>
      </c>
      <c r="P69">
        <f>IFERROR(VLOOKUP($A69,delib30,2,0)*(Físico!O69),0)</f>
        <v>1440.28</v>
      </c>
      <c r="Q69">
        <f>IFERROR(VLOOKUP($A69,delib30,2,0)*(Físico!P69),0)</f>
        <v>0</v>
      </c>
      <c r="R69">
        <f>IFERROR(VLOOKUP($A69,delib30,2,0)*(Físico!Q69),0)</f>
        <v>0</v>
      </c>
      <c r="S69">
        <f>IFERROR(VLOOKUP($A69,delib30,2,0)*(Físico!R69),0)</f>
        <v>0</v>
      </c>
      <c r="T69">
        <f>IFERROR(VLOOKUP($A69,delib30,2,0)*(Físico!S69),0)</f>
        <v>720.14</v>
      </c>
      <c r="U69">
        <f>IFERROR(VLOOKUP($A69,delib30,2,0)*(Físico!T69),0)</f>
        <v>1440.28</v>
      </c>
      <c r="V69">
        <f>IFERROR(VLOOKUP($A69,delib30,2,0)*(Físico!U69),0)</f>
        <v>0</v>
      </c>
      <c r="W69">
        <f>IFERROR(VLOOKUP($A69,delib30,2,0)*(Físico!V69),0)</f>
        <v>720.14</v>
      </c>
      <c r="X69">
        <f>IFERROR(VLOOKUP($A69,delib30,2,0)*(Físico!W69),0)</f>
        <v>0</v>
      </c>
      <c r="Y69">
        <f>IFERROR(VLOOKUP($A69,delib30,2,0)*(Físico!X69),0)</f>
        <v>0</v>
      </c>
      <c r="Z69">
        <f>IFERROR(VLOOKUP($A69,delib30,2,0)*(Físico!Y69),0)</f>
        <v>0</v>
      </c>
      <c r="AA69" s="1">
        <f t="shared" si="3"/>
        <v>4320.84</v>
      </c>
    </row>
    <row r="70" spans="1:27" x14ac:dyDescent="0.25">
      <c r="A70">
        <f t="shared" si="2"/>
        <v>40904016</v>
      </c>
      <c r="B70" t="s">
        <v>97</v>
      </c>
      <c r="C70">
        <f>IFERROR(VLOOKUP($A70,delib30,2,0)*(Físico!B70),0)</f>
        <v>0</v>
      </c>
      <c r="D70">
        <f>IFERROR(VLOOKUP($A70,delib30,2,0)*(Físico!C70),0)</f>
        <v>0</v>
      </c>
      <c r="E70">
        <f>IFERROR(VLOOKUP($A70,delib30,2,0)*(Físico!D70),0)</f>
        <v>0</v>
      </c>
      <c r="F70">
        <f>IFERROR(VLOOKUP($A70,delib30,2,0)*(Físico!E70),0)</f>
        <v>0</v>
      </c>
      <c r="G70">
        <f>IFERROR(VLOOKUP($A70,delib30,2,0)*(Físico!F70),0)</f>
        <v>0</v>
      </c>
      <c r="H70">
        <f>IFERROR(VLOOKUP($A70,delib30,2,0)*(Físico!G70),0)</f>
        <v>0</v>
      </c>
      <c r="I70">
        <f>IFERROR(VLOOKUP($A70,delib30,2,0)*(Físico!H70),0)</f>
        <v>0</v>
      </c>
      <c r="J70">
        <f>IFERROR(VLOOKUP($A70,delib30,2,0)*(Físico!I70),0)</f>
        <v>0</v>
      </c>
      <c r="K70">
        <f>IFERROR(VLOOKUP($A70,delib30,2,0)*(Físico!J70),0)</f>
        <v>0</v>
      </c>
      <c r="L70">
        <f>IFERROR(VLOOKUP($A70,delib30,2,0)*(Físico!K70),0)</f>
        <v>0</v>
      </c>
      <c r="M70">
        <f>IFERROR(VLOOKUP($A70,delib30,2,0)*(Físico!L70),0)</f>
        <v>0</v>
      </c>
      <c r="N70">
        <f>IFERROR(VLOOKUP($A70,delib30,2,0)*(Físico!M70),0)</f>
        <v>0</v>
      </c>
      <c r="O70">
        <f>IFERROR(VLOOKUP($A70,delib30,2,0)*(Físico!N70),0)</f>
        <v>0</v>
      </c>
      <c r="P70">
        <f>IFERROR(VLOOKUP($A70,delib30,2,0)*(Físico!O70),0)</f>
        <v>0</v>
      </c>
      <c r="Q70">
        <f>IFERROR(VLOOKUP($A70,delib30,2,0)*(Físico!P70),0)</f>
        <v>0</v>
      </c>
      <c r="R70">
        <f>IFERROR(VLOOKUP($A70,delib30,2,0)*(Físico!Q70),0)</f>
        <v>0</v>
      </c>
      <c r="S70">
        <f>IFERROR(VLOOKUP($A70,delib30,2,0)*(Físico!R70),0)</f>
        <v>0</v>
      </c>
      <c r="T70">
        <f>IFERROR(VLOOKUP($A70,delib30,2,0)*(Físico!S70),0)</f>
        <v>0</v>
      </c>
      <c r="U70">
        <f>IFERROR(VLOOKUP($A70,delib30,2,0)*(Físico!T70),0)</f>
        <v>700.26</v>
      </c>
      <c r="V70">
        <f>IFERROR(VLOOKUP($A70,delib30,2,0)*(Físico!U70),0)</f>
        <v>0</v>
      </c>
      <c r="W70">
        <f>IFERROR(VLOOKUP($A70,delib30,2,0)*(Físico!V70),0)</f>
        <v>0</v>
      </c>
      <c r="X70">
        <f>IFERROR(VLOOKUP($A70,delib30,2,0)*(Físico!W70),0)</f>
        <v>0</v>
      </c>
      <c r="Y70">
        <f>IFERROR(VLOOKUP($A70,delib30,2,0)*(Físico!X70),0)</f>
        <v>0</v>
      </c>
      <c r="Z70">
        <f>IFERROR(VLOOKUP($A70,delib30,2,0)*(Físico!Y70),0)</f>
        <v>0</v>
      </c>
      <c r="AA70" s="1">
        <f t="shared" si="3"/>
        <v>700.26</v>
      </c>
    </row>
    <row r="71" spans="1:27" x14ac:dyDescent="0.25">
      <c r="A71">
        <f t="shared" si="2"/>
        <v>40904021</v>
      </c>
      <c r="B71" t="s">
        <v>98</v>
      </c>
      <c r="C71">
        <f>IFERROR(VLOOKUP($A71,delib30,2,0)*(Físico!B71),0)</f>
        <v>0</v>
      </c>
      <c r="D71">
        <f>IFERROR(VLOOKUP($A71,delib30,2,0)*(Físico!C71),0)</f>
        <v>513.94000000000005</v>
      </c>
      <c r="E71">
        <f>IFERROR(VLOOKUP($A71,delib30,2,0)*(Físico!D71),0)</f>
        <v>0</v>
      </c>
      <c r="F71">
        <f>IFERROR(VLOOKUP($A71,delib30,2,0)*(Físico!E71),0)</f>
        <v>0</v>
      </c>
      <c r="G71">
        <f>IFERROR(VLOOKUP($A71,delib30,2,0)*(Físico!F71),0)</f>
        <v>513.94000000000005</v>
      </c>
      <c r="H71">
        <f>IFERROR(VLOOKUP($A71,delib30,2,0)*(Físico!G71),0)</f>
        <v>0</v>
      </c>
      <c r="I71">
        <f>IFERROR(VLOOKUP($A71,delib30,2,0)*(Físico!H71),0)</f>
        <v>0</v>
      </c>
      <c r="J71">
        <f>IFERROR(VLOOKUP($A71,delib30,2,0)*(Físico!I71),0)</f>
        <v>0</v>
      </c>
      <c r="K71">
        <f>IFERROR(VLOOKUP($A71,delib30,2,0)*(Físico!J71),0)</f>
        <v>0</v>
      </c>
      <c r="L71">
        <f>IFERROR(VLOOKUP($A71,delib30,2,0)*(Físico!K71),0)</f>
        <v>513.94000000000005</v>
      </c>
      <c r="M71">
        <f>IFERROR(VLOOKUP($A71,delib30,2,0)*(Físico!L71),0)</f>
        <v>0</v>
      </c>
      <c r="N71">
        <f>IFERROR(VLOOKUP($A71,delib30,2,0)*(Físico!M71),0)</f>
        <v>0</v>
      </c>
      <c r="O71">
        <f>IFERROR(VLOOKUP($A71,delib30,2,0)*(Físico!N71),0)</f>
        <v>0</v>
      </c>
      <c r="P71">
        <f>IFERROR(VLOOKUP($A71,delib30,2,0)*(Físico!O71),0)</f>
        <v>513.94000000000005</v>
      </c>
      <c r="Q71">
        <f>IFERROR(VLOOKUP($A71,delib30,2,0)*(Físico!P71),0)</f>
        <v>0</v>
      </c>
      <c r="R71">
        <f>IFERROR(VLOOKUP($A71,delib30,2,0)*(Físico!Q71),0)</f>
        <v>513.94000000000005</v>
      </c>
      <c r="S71">
        <f>IFERROR(VLOOKUP($A71,delib30,2,0)*(Físico!R71),0)</f>
        <v>0</v>
      </c>
      <c r="T71">
        <f>IFERROR(VLOOKUP($A71,delib30,2,0)*(Físico!S71),0)</f>
        <v>0</v>
      </c>
      <c r="U71">
        <f>IFERROR(VLOOKUP($A71,delib30,2,0)*(Físico!T71),0)</f>
        <v>0</v>
      </c>
      <c r="V71">
        <f>IFERROR(VLOOKUP($A71,delib30,2,0)*(Físico!U71),0)</f>
        <v>0</v>
      </c>
      <c r="W71">
        <f>IFERROR(VLOOKUP($A71,delib30,2,0)*(Físico!V71),0)</f>
        <v>0</v>
      </c>
      <c r="X71">
        <f>IFERROR(VLOOKUP($A71,delib30,2,0)*(Físico!W71),0)</f>
        <v>0</v>
      </c>
      <c r="Y71">
        <f>IFERROR(VLOOKUP($A71,delib30,2,0)*(Físico!X71),0)</f>
        <v>0</v>
      </c>
      <c r="Z71">
        <f>IFERROR(VLOOKUP($A71,delib30,2,0)*(Físico!Y71),0)</f>
        <v>0</v>
      </c>
      <c r="AA71" s="1">
        <f t="shared" si="3"/>
        <v>2569.7000000000003</v>
      </c>
    </row>
    <row r="72" spans="1:27" x14ac:dyDescent="0.25">
      <c r="A72">
        <f t="shared" si="2"/>
        <v>40904023</v>
      </c>
      <c r="B72" t="s">
        <v>99</v>
      </c>
      <c r="C72">
        <f>IFERROR(VLOOKUP($A72,delib30,2,0)*(Físico!B72),0)</f>
        <v>0</v>
      </c>
      <c r="D72">
        <f>IFERROR(VLOOKUP($A72,delib30,2,0)*(Físico!C72),0)</f>
        <v>0</v>
      </c>
      <c r="E72">
        <f>IFERROR(VLOOKUP($A72,delib30,2,0)*(Físico!D72),0)</f>
        <v>0</v>
      </c>
      <c r="F72">
        <f>IFERROR(VLOOKUP($A72,delib30,2,0)*(Físico!E72),0)</f>
        <v>0</v>
      </c>
      <c r="G72">
        <f>IFERROR(VLOOKUP($A72,delib30,2,0)*(Físico!F72),0)</f>
        <v>0</v>
      </c>
      <c r="H72">
        <f>IFERROR(VLOOKUP($A72,delib30,2,0)*(Físico!G72),0)</f>
        <v>0</v>
      </c>
      <c r="I72">
        <f>IFERROR(VLOOKUP($A72,delib30,2,0)*(Físico!H72),0)</f>
        <v>0</v>
      </c>
      <c r="J72">
        <f>IFERROR(VLOOKUP($A72,delib30,2,0)*(Físico!I72),0)</f>
        <v>0</v>
      </c>
      <c r="K72">
        <f>IFERROR(VLOOKUP($A72,delib30,2,0)*(Físico!J72),0)</f>
        <v>515.12</v>
      </c>
      <c r="L72">
        <f>IFERROR(VLOOKUP($A72,delib30,2,0)*(Físico!K72),0)</f>
        <v>0</v>
      </c>
      <c r="M72">
        <f>IFERROR(VLOOKUP($A72,delib30,2,0)*(Físico!L72),0)</f>
        <v>0</v>
      </c>
      <c r="N72">
        <f>IFERROR(VLOOKUP($A72,delib30,2,0)*(Físico!M72),0)</f>
        <v>0</v>
      </c>
      <c r="O72">
        <f>IFERROR(VLOOKUP($A72,delib30,2,0)*(Físico!N72),0)</f>
        <v>0</v>
      </c>
      <c r="P72">
        <f>IFERROR(VLOOKUP($A72,delib30,2,0)*(Físico!O72),0)</f>
        <v>0</v>
      </c>
      <c r="Q72">
        <f>IFERROR(VLOOKUP($A72,delib30,2,0)*(Físico!P72),0)</f>
        <v>0</v>
      </c>
      <c r="R72">
        <f>IFERROR(VLOOKUP($A72,delib30,2,0)*(Físico!Q72),0)</f>
        <v>0</v>
      </c>
      <c r="S72">
        <f>IFERROR(VLOOKUP($A72,delib30,2,0)*(Físico!R72),0)</f>
        <v>0</v>
      </c>
      <c r="T72">
        <f>IFERROR(VLOOKUP($A72,delib30,2,0)*(Físico!S72),0)</f>
        <v>0</v>
      </c>
      <c r="U72">
        <f>IFERROR(VLOOKUP($A72,delib30,2,0)*(Físico!T72),0)</f>
        <v>0</v>
      </c>
      <c r="V72">
        <f>IFERROR(VLOOKUP($A72,delib30,2,0)*(Físico!U72),0)</f>
        <v>0</v>
      </c>
      <c r="W72">
        <f>IFERROR(VLOOKUP($A72,delib30,2,0)*(Físico!V72),0)</f>
        <v>0</v>
      </c>
      <c r="X72">
        <f>IFERROR(VLOOKUP($A72,delib30,2,0)*(Físico!W72),0)</f>
        <v>0</v>
      </c>
      <c r="Y72">
        <f>IFERROR(VLOOKUP($A72,delib30,2,0)*(Físico!X72),0)</f>
        <v>0</v>
      </c>
      <c r="Z72">
        <f>IFERROR(VLOOKUP($A72,delib30,2,0)*(Físico!Y72),0)</f>
        <v>0</v>
      </c>
      <c r="AA72" s="1">
        <f t="shared" si="3"/>
        <v>515.12</v>
      </c>
    </row>
    <row r="73" spans="1:27" x14ac:dyDescent="0.25">
      <c r="A73">
        <f t="shared" si="2"/>
        <v>40904024</v>
      </c>
      <c r="B73" t="s">
        <v>100</v>
      </c>
      <c r="C73">
        <f>IFERROR(VLOOKUP($A73,delib30,2,0)*(Físico!B73),0)</f>
        <v>3510.96</v>
      </c>
      <c r="D73">
        <f>IFERROR(VLOOKUP($A73,delib30,2,0)*(Físico!C73),0)</f>
        <v>0</v>
      </c>
      <c r="E73">
        <f>IFERROR(VLOOKUP($A73,delib30,2,0)*(Físico!D73),0)</f>
        <v>0</v>
      </c>
      <c r="F73">
        <f>IFERROR(VLOOKUP($A73,delib30,2,0)*(Físico!E73),0)</f>
        <v>9655.14</v>
      </c>
      <c r="G73">
        <f>IFERROR(VLOOKUP($A73,delib30,2,0)*(Físico!F73),0)</f>
        <v>0</v>
      </c>
      <c r="H73">
        <f>IFERROR(VLOOKUP($A73,delib30,2,0)*(Físico!G73),0)</f>
        <v>0</v>
      </c>
      <c r="I73">
        <f>IFERROR(VLOOKUP($A73,delib30,2,0)*(Físico!H73),0)</f>
        <v>5266.4400000000005</v>
      </c>
      <c r="J73">
        <f>IFERROR(VLOOKUP($A73,delib30,2,0)*(Físico!I73),0)</f>
        <v>11410.62</v>
      </c>
      <c r="K73">
        <f>IFERROR(VLOOKUP($A73,delib30,2,0)*(Físico!J73),0)</f>
        <v>7021.92</v>
      </c>
      <c r="L73">
        <f>IFERROR(VLOOKUP($A73,delib30,2,0)*(Físico!K73),0)</f>
        <v>0</v>
      </c>
      <c r="M73">
        <f>IFERROR(VLOOKUP($A73,delib30,2,0)*(Físico!L73),0)</f>
        <v>35109.599999999999</v>
      </c>
      <c r="N73">
        <f>IFERROR(VLOOKUP($A73,delib30,2,0)*(Físico!M73),0)</f>
        <v>9655.14</v>
      </c>
      <c r="O73">
        <f>IFERROR(VLOOKUP($A73,delib30,2,0)*(Físico!N73),0)</f>
        <v>3510.96</v>
      </c>
      <c r="P73">
        <f>IFERROR(VLOOKUP($A73,delib30,2,0)*(Físico!O73),0)</f>
        <v>0</v>
      </c>
      <c r="Q73">
        <f>IFERROR(VLOOKUP($A73,delib30,2,0)*(Físico!P73),0)</f>
        <v>0</v>
      </c>
      <c r="R73">
        <f>IFERROR(VLOOKUP($A73,delib30,2,0)*(Físico!Q73),0)</f>
        <v>4388.7</v>
      </c>
      <c r="S73">
        <f>IFERROR(VLOOKUP($A73,delib30,2,0)*(Físico!R73),0)</f>
        <v>0</v>
      </c>
      <c r="T73">
        <f>IFERROR(VLOOKUP($A73,delib30,2,0)*(Físico!S73),0)</f>
        <v>0</v>
      </c>
      <c r="U73">
        <f>IFERROR(VLOOKUP($A73,delib30,2,0)*(Físico!T73),0)</f>
        <v>877.74</v>
      </c>
      <c r="V73">
        <f>IFERROR(VLOOKUP($A73,delib30,2,0)*(Físico!U73),0)</f>
        <v>7899.66</v>
      </c>
      <c r="W73">
        <f>IFERROR(VLOOKUP($A73,delib30,2,0)*(Físico!V73),0)</f>
        <v>6144.18</v>
      </c>
      <c r="X73">
        <f>IFERROR(VLOOKUP($A73,delib30,2,0)*(Físico!W73),0)</f>
        <v>0</v>
      </c>
      <c r="Y73">
        <f>IFERROR(VLOOKUP($A73,delib30,2,0)*(Físico!X73),0)</f>
        <v>0</v>
      </c>
      <c r="Z73">
        <f>IFERROR(VLOOKUP($A73,delib30,2,0)*(Físico!Y73),0)</f>
        <v>0</v>
      </c>
      <c r="AA73" s="1">
        <f t="shared" si="3"/>
        <v>104451.06</v>
      </c>
    </row>
    <row r="74" spans="1:27" x14ac:dyDescent="0.25">
      <c r="A74">
        <f t="shared" si="2"/>
        <v>40905003</v>
      </c>
      <c r="B74" t="s">
        <v>101</v>
      </c>
      <c r="C74">
        <f>IFERROR(VLOOKUP($A74,delib30,2,0)*(Físico!B74),0)</f>
        <v>0</v>
      </c>
      <c r="D74">
        <f>IFERROR(VLOOKUP($A74,delib30,2,0)*(Físico!C74),0)</f>
        <v>0</v>
      </c>
      <c r="E74">
        <f>IFERROR(VLOOKUP($A74,delib30,2,0)*(Físico!D74),0)</f>
        <v>0</v>
      </c>
      <c r="F74">
        <f>IFERROR(VLOOKUP($A74,delib30,2,0)*(Físico!E74),0)</f>
        <v>0</v>
      </c>
      <c r="G74">
        <f>IFERROR(VLOOKUP($A74,delib30,2,0)*(Físico!F74),0)</f>
        <v>0</v>
      </c>
      <c r="H74">
        <f>IFERROR(VLOOKUP($A74,delib30,2,0)*(Físico!G74),0)</f>
        <v>0</v>
      </c>
      <c r="I74">
        <f>IFERROR(VLOOKUP($A74,delib30,2,0)*(Físico!H74),0)</f>
        <v>0</v>
      </c>
      <c r="J74">
        <f>IFERROR(VLOOKUP($A74,delib30,2,0)*(Físico!I74),0)</f>
        <v>1491.84</v>
      </c>
      <c r="K74">
        <f>IFERROR(VLOOKUP($A74,delib30,2,0)*(Físico!J74),0)</f>
        <v>0</v>
      </c>
      <c r="L74">
        <f>IFERROR(VLOOKUP($A74,delib30,2,0)*(Físico!K74),0)</f>
        <v>0</v>
      </c>
      <c r="M74">
        <f>IFERROR(VLOOKUP($A74,delib30,2,0)*(Físico!L74),0)</f>
        <v>0</v>
      </c>
      <c r="N74">
        <f>IFERROR(VLOOKUP($A74,delib30,2,0)*(Físico!M74),0)</f>
        <v>0</v>
      </c>
      <c r="O74">
        <f>IFERROR(VLOOKUP($A74,delib30,2,0)*(Físico!N74),0)</f>
        <v>0</v>
      </c>
      <c r="P74">
        <f>IFERROR(VLOOKUP($A74,delib30,2,0)*(Físico!O74),0)</f>
        <v>0</v>
      </c>
      <c r="Q74">
        <f>IFERROR(VLOOKUP($A74,delib30,2,0)*(Físico!P74),0)</f>
        <v>0</v>
      </c>
      <c r="R74">
        <f>IFERROR(VLOOKUP($A74,delib30,2,0)*(Físico!Q74),0)</f>
        <v>0</v>
      </c>
      <c r="S74">
        <f>IFERROR(VLOOKUP($A74,delib30,2,0)*(Físico!R74),0)</f>
        <v>1491.84</v>
      </c>
      <c r="T74">
        <f>IFERROR(VLOOKUP($A74,delib30,2,0)*(Físico!S74),0)</f>
        <v>0</v>
      </c>
      <c r="U74">
        <f>IFERROR(VLOOKUP($A74,delib30,2,0)*(Físico!T74),0)</f>
        <v>0</v>
      </c>
      <c r="V74">
        <f>IFERROR(VLOOKUP($A74,delib30,2,0)*(Físico!U74),0)</f>
        <v>0</v>
      </c>
      <c r="W74">
        <f>IFERROR(VLOOKUP($A74,delib30,2,0)*(Físico!V74),0)</f>
        <v>0</v>
      </c>
      <c r="X74">
        <f>IFERROR(VLOOKUP($A74,delib30,2,0)*(Físico!W74),0)</f>
        <v>0</v>
      </c>
      <c r="Y74">
        <f>IFERROR(VLOOKUP($A74,delib30,2,0)*(Físico!X74),0)</f>
        <v>0</v>
      </c>
      <c r="Z74">
        <f>IFERROR(VLOOKUP($A74,delib30,2,0)*(Físico!Y74),0)</f>
        <v>0</v>
      </c>
      <c r="AA74" s="1">
        <f t="shared" si="3"/>
        <v>2983.68</v>
      </c>
    </row>
    <row r="75" spans="1:27" x14ac:dyDescent="0.25">
      <c r="A75">
        <f t="shared" si="2"/>
        <v>40905004</v>
      </c>
      <c r="B75" t="s">
        <v>102</v>
      </c>
      <c r="C75">
        <f>IFERROR(VLOOKUP($A75,delib30,2,0)*(Físico!B75),0)</f>
        <v>0</v>
      </c>
      <c r="D75">
        <f>IFERROR(VLOOKUP($A75,delib30,2,0)*(Físico!C75),0)</f>
        <v>0</v>
      </c>
      <c r="E75">
        <f>IFERROR(VLOOKUP($A75,delib30,2,0)*(Físico!D75),0)</f>
        <v>0</v>
      </c>
      <c r="F75">
        <f>IFERROR(VLOOKUP($A75,delib30,2,0)*(Físico!E75),0)</f>
        <v>0</v>
      </c>
      <c r="G75">
        <f>IFERROR(VLOOKUP($A75,delib30,2,0)*(Físico!F75),0)</f>
        <v>0</v>
      </c>
      <c r="H75">
        <f>IFERROR(VLOOKUP($A75,delib30,2,0)*(Físico!G75),0)</f>
        <v>0</v>
      </c>
      <c r="I75">
        <f>IFERROR(VLOOKUP($A75,delib30,2,0)*(Físico!H75),0)</f>
        <v>0</v>
      </c>
      <c r="J75">
        <f>IFERROR(VLOOKUP($A75,delib30,2,0)*(Físico!I75),0)</f>
        <v>0</v>
      </c>
      <c r="K75">
        <f>IFERROR(VLOOKUP($A75,delib30,2,0)*(Físico!J75),0)</f>
        <v>0</v>
      </c>
      <c r="L75">
        <f>IFERROR(VLOOKUP($A75,delib30,2,0)*(Físico!K75),0)</f>
        <v>0</v>
      </c>
      <c r="M75">
        <f>IFERROR(VLOOKUP($A75,delib30,2,0)*(Físico!L75),0)</f>
        <v>0</v>
      </c>
      <c r="N75">
        <f>IFERROR(VLOOKUP($A75,delib30,2,0)*(Físico!M75),0)</f>
        <v>0</v>
      </c>
      <c r="O75">
        <f>IFERROR(VLOOKUP($A75,delib30,2,0)*(Físico!N75),0)</f>
        <v>0</v>
      </c>
      <c r="P75">
        <f>IFERROR(VLOOKUP($A75,delib30,2,0)*(Físico!O75),0)</f>
        <v>0</v>
      </c>
      <c r="Q75">
        <f>IFERROR(VLOOKUP($A75,delib30,2,0)*(Físico!P75),0)</f>
        <v>0</v>
      </c>
      <c r="R75">
        <f>IFERROR(VLOOKUP($A75,delib30,2,0)*(Físico!Q75),0)</f>
        <v>0</v>
      </c>
      <c r="S75">
        <f>IFERROR(VLOOKUP($A75,delib30,2,0)*(Físico!R75),0)</f>
        <v>0</v>
      </c>
      <c r="T75">
        <f>IFERROR(VLOOKUP($A75,delib30,2,0)*(Físico!S75),0)</f>
        <v>745.92</v>
      </c>
      <c r="U75">
        <f>IFERROR(VLOOKUP($A75,delib30,2,0)*(Físico!T75),0)</f>
        <v>0</v>
      </c>
      <c r="V75">
        <f>IFERROR(VLOOKUP($A75,delib30,2,0)*(Físico!U75),0)</f>
        <v>0</v>
      </c>
      <c r="W75">
        <f>IFERROR(VLOOKUP($A75,delib30,2,0)*(Físico!V75),0)</f>
        <v>0</v>
      </c>
      <c r="X75">
        <f>IFERROR(VLOOKUP($A75,delib30,2,0)*(Físico!W75),0)</f>
        <v>0</v>
      </c>
      <c r="Y75">
        <f>IFERROR(VLOOKUP($A75,delib30,2,0)*(Físico!X75),0)</f>
        <v>0</v>
      </c>
      <c r="Z75">
        <f>IFERROR(VLOOKUP($A75,delib30,2,0)*(Físico!Y75),0)</f>
        <v>0</v>
      </c>
      <c r="AA75" s="1">
        <f t="shared" si="3"/>
        <v>745.92</v>
      </c>
    </row>
    <row r="76" spans="1:27" x14ac:dyDescent="0.25">
      <c r="A76">
        <f t="shared" si="2"/>
        <v>40905007</v>
      </c>
      <c r="B76" t="s">
        <v>103</v>
      </c>
      <c r="C76">
        <f>IFERROR(VLOOKUP($A76,delib30,2,0)*(Físico!B76),0)</f>
        <v>1010.04</v>
      </c>
      <c r="D76">
        <f>IFERROR(VLOOKUP($A76,delib30,2,0)*(Físico!C76),0)</f>
        <v>0</v>
      </c>
      <c r="E76">
        <f>IFERROR(VLOOKUP($A76,delib30,2,0)*(Físico!D76),0)</f>
        <v>0</v>
      </c>
      <c r="F76">
        <f>IFERROR(VLOOKUP($A76,delib30,2,0)*(Físico!E76),0)</f>
        <v>0</v>
      </c>
      <c r="G76">
        <f>IFERROR(VLOOKUP($A76,delib30,2,0)*(Físico!F76),0)</f>
        <v>0</v>
      </c>
      <c r="H76">
        <f>IFERROR(VLOOKUP($A76,delib30,2,0)*(Físico!G76),0)</f>
        <v>0</v>
      </c>
      <c r="I76">
        <f>IFERROR(VLOOKUP($A76,delib30,2,0)*(Físico!H76),0)</f>
        <v>0</v>
      </c>
      <c r="J76">
        <f>IFERROR(VLOOKUP($A76,delib30,2,0)*(Físico!I76),0)</f>
        <v>0</v>
      </c>
      <c r="K76">
        <f>IFERROR(VLOOKUP($A76,delib30,2,0)*(Físico!J76),0)</f>
        <v>0</v>
      </c>
      <c r="L76">
        <f>IFERROR(VLOOKUP($A76,delib30,2,0)*(Físico!K76),0)</f>
        <v>0</v>
      </c>
      <c r="M76">
        <f>IFERROR(VLOOKUP($A76,delib30,2,0)*(Físico!L76),0)</f>
        <v>0</v>
      </c>
      <c r="N76">
        <f>IFERROR(VLOOKUP($A76,delib30,2,0)*(Físico!M76),0)</f>
        <v>0</v>
      </c>
      <c r="O76">
        <f>IFERROR(VLOOKUP($A76,delib30,2,0)*(Físico!N76),0)</f>
        <v>0</v>
      </c>
      <c r="P76">
        <f>IFERROR(VLOOKUP($A76,delib30,2,0)*(Físico!O76),0)</f>
        <v>0</v>
      </c>
      <c r="Q76">
        <f>IFERROR(VLOOKUP($A76,delib30,2,0)*(Físico!P76),0)</f>
        <v>0</v>
      </c>
      <c r="R76">
        <f>IFERROR(VLOOKUP($A76,delib30,2,0)*(Físico!Q76),0)</f>
        <v>0</v>
      </c>
      <c r="S76">
        <f>IFERROR(VLOOKUP($A76,delib30,2,0)*(Físico!R76),0)</f>
        <v>0</v>
      </c>
      <c r="T76">
        <f>IFERROR(VLOOKUP($A76,delib30,2,0)*(Físico!S76),0)</f>
        <v>0</v>
      </c>
      <c r="U76">
        <f>IFERROR(VLOOKUP($A76,delib30,2,0)*(Físico!T76),0)</f>
        <v>0</v>
      </c>
      <c r="V76">
        <f>IFERROR(VLOOKUP($A76,delib30,2,0)*(Físico!U76),0)</f>
        <v>0</v>
      </c>
      <c r="W76">
        <f>IFERROR(VLOOKUP($A76,delib30,2,0)*(Físico!V76),0)</f>
        <v>0</v>
      </c>
      <c r="X76">
        <f>IFERROR(VLOOKUP($A76,delib30,2,0)*(Físico!W76),0)</f>
        <v>0</v>
      </c>
      <c r="Y76">
        <f>IFERROR(VLOOKUP($A76,delib30,2,0)*(Físico!X76),0)</f>
        <v>0</v>
      </c>
      <c r="Z76">
        <f>IFERROR(VLOOKUP($A76,delib30,2,0)*(Físico!Y76),0)</f>
        <v>0</v>
      </c>
      <c r="AA76" s="1">
        <f t="shared" si="3"/>
        <v>1010.04</v>
      </c>
    </row>
    <row r="77" spans="1:27" x14ac:dyDescent="0.25">
      <c r="A77">
        <f t="shared" si="2"/>
        <v>40906003</v>
      </c>
      <c r="B77" t="s">
        <v>104</v>
      </c>
      <c r="C77">
        <f>IFERROR(VLOOKUP($A77,delib30,2,0)*(Físico!B77),0)</f>
        <v>0</v>
      </c>
      <c r="D77">
        <f>IFERROR(VLOOKUP($A77,delib30,2,0)*(Físico!C77),0)</f>
        <v>0</v>
      </c>
      <c r="E77">
        <f>IFERROR(VLOOKUP($A77,delib30,2,0)*(Físico!D77),0)</f>
        <v>0</v>
      </c>
      <c r="F77">
        <f>IFERROR(VLOOKUP($A77,delib30,2,0)*(Físico!E77),0)</f>
        <v>0</v>
      </c>
      <c r="G77">
        <f>IFERROR(VLOOKUP($A77,delib30,2,0)*(Físico!F77),0)</f>
        <v>0</v>
      </c>
      <c r="H77">
        <f>IFERROR(VLOOKUP($A77,delib30,2,0)*(Físico!G77),0)</f>
        <v>0</v>
      </c>
      <c r="I77">
        <f>IFERROR(VLOOKUP($A77,delib30,2,0)*(Físico!H77),0)</f>
        <v>0</v>
      </c>
      <c r="J77">
        <f>IFERROR(VLOOKUP($A77,delib30,2,0)*(Físico!I77),0)</f>
        <v>0</v>
      </c>
      <c r="K77">
        <f>IFERROR(VLOOKUP($A77,delib30,2,0)*(Físico!J77),0)</f>
        <v>0</v>
      </c>
      <c r="L77">
        <f>IFERROR(VLOOKUP($A77,delib30,2,0)*(Físico!K77),0)</f>
        <v>0</v>
      </c>
      <c r="M77">
        <f>IFERROR(VLOOKUP($A77,delib30,2,0)*(Físico!L77),0)</f>
        <v>0</v>
      </c>
      <c r="N77">
        <f>IFERROR(VLOOKUP($A77,delib30,2,0)*(Físico!M77),0)</f>
        <v>0</v>
      </c>
      <c r="O77">
        <f>IFERROR(VLOOKUP($A77,delib30,2,0)*(Físico!N77),0)</f>
        <v>0</v>
      </c>
      <c r="P77">
        <f>IFERROR(VLOOKUP($A77,delib30,2,0)*(Físico!O77),0)</f>
        <v>0</v>
      </c>
      <c r="Q77">
        <f>IFERROR(VLOOKUP($A77,delib30,2,0)*(Físico!P77),0)</f>
        <v>0</v>
      </c>
      <c r="R77">
        <f>IFERROR(VLOOKUP($A77,delib30,2,0)*(Físico!Q77),0)</f>
        <v>0</v>
      </c>
      <c r="S77">
        <f>IFERROR(VLOOKUP($A77,delib30,2,0)*(Físico!R77),0)</f>
        <v>0</v>
      </c>
      <c r="T77">
        <f>IFERROR(VLOOKUP($A77,delib30,2,0)*(Físico!S77),0)</f>
        <v>0</v>
      </c>
      <c r="U77">
        <f>IFERROR(VLOOKUP($A77,delib30,2,0)*(Físico!T77),0)</f>
        <v>0</v>
      </c>
      <c r="V77">
        <f>IFERROR(VLOOKUP($A77,delib30,2,0)*(Físico!U77),0)</f>
        <v>0</v>
      </c>
      <c r="W77">
        <f>IFERROR(VLOOKUP($A77,delib30,2,0)*(Físico!V77),0)</f>
        <v>0</v>
      </c>
      <c r="X77">
        <f>IFERROR(VLOOKUP($A77,delib30,2,0)*(Físico!W77),0)</f>
        <v>0</v>
      </c>
      <c r="Y77">
        <f>IFERROR(VLOOKUP($A77,delib30,2,0)*(Físico!X77),0)</f>
        <v>0</v>
      </c>
      <c r="Z77">
        <f>IFERROR(VLOOKUP($A77,delib30,2,0)*(Físico!Y77),0)</f>
        <v>0</v>
      </c>
      <c r="AA77" s="1">
        <f t="shared" si="3"/>
        <v>0</v>
      </c>
    </row>
    <row r="78" spans="1:27" x14ac:dyDescent="0.25">
      <c r="A78">
        <f t="shared" si="2"/>
        <v>40906004</v>
      </c>
      <c r="B78" t="s">
        <v>105</v>
      </c>
      <c r="C78">
        <f>IFERROR(VLOOKUP($A78,delib30,2,0)*(Físico!B78),0)</f>
        <v>0</v>
      </c>
      <c r="D78">
        <f>IFERROR(VLOOKUP($A78,delib30,2,0)*(Físico!C78),0)</f>
        <v>0</v>
      </c>
      <c r="E78">
        <f>IFERROR(VLOOKUP($A78,delib30,2,0)*(Físico!D78),0)</f>
        <v>0</v>
      </c>
      <c r="F78">
        <f>IFERROR(VLOOKUP($A78,delib30,2,0)*(Físico!E78),0)</f>
        <v>0</v>
      </c>
      <c r="G78">
        <f>IFERROR(VLOOKUP($A78,delib30,2,0)*(Físico!F78),0)</f>
        <v>0</v>
      </c>
      <c r="H78">
        <f>IFERROR(VLOOKUP($A78,delib30,2,0)*(Físico!G78),0)</f>
        <v>0</v>
      </c>
      <c r="I78">
        <f>IFERROR(VLOOKUP($A78,delib30,2,0)*(Físico!H78),0)</f>
        <v>0</v>
      </c>
      <c r="J78">
        <f>IFERROR(VLOOKUP($A78,delib30,2,0)*(Físico!I78),0)</f>
        <v>0</v>
      </c>
      <c r="K78">
        <f>IFERROR(VLOOKUP($A78,delib30,2,0)*(Físico!J78),0)</f>
        <v>0</v>
      </c>
      <c r="L78">
        <f>IFERROR(VLOOKUP($A78,delib30,2,0)*(Físico!K78),0)</f>
        <v>10045.200000000001</v>
      </c>
      <c r="M78">
        <f>IFERROR(VLOOKUP($A78,delib30,2,0)*(Físico!L78),0)</f>
        <v>502.26</v>
      </c>
      <c r="N78">
        <f>IFERROR(VLOOKUP($A78,delib30,2,0)*(Físico!M78),0)</f>
        <v>0</v>
      </c>
      <c r="O78">
        <f>IFERROR(VLOOKUP($A78,delib30,2,0)*(Físico!N78),0)</f>
        <v>0</v>
      </c>
      <c r="P78">
        <f>IFERROR(VLOOKUP($A78,delib30,2,0)*(Físico!O78),0)</f>
        <v>0</v>
      </c>
      <c r="Q78">
        <f>IFERROR(VLOOKUP($A78,delib30,2,0)*(Físico!P78),0)</f>
        <v>0</v>
      </c>
      <c r="R78">
        <f>IFERROR(VLOOKUP($A78,delib30,2,0)*(Físico!Q78),0)</f>
        <v>0</v>
      </c>
      <c r="S78">
        <f>IFERROR(VLOOKUP($A78,delib30,2,0)*(Físico!R78),0)</f>
        <v>0</v>
      </c>
      <c r="T78">
        <f>IFERROR(VLOOKUP($A78,delib30,2,0)*(Físico!S78),0)</f>
        <v>0</v>
      </c>
      <c r="U78">
        <f>IFERROR(VLOOKUP($A78,delib30,2,0)*(Físico!T78),0)</f>
        <v>0</v>
      </c>
      <c r="V78">
        <f>IFERROR(VLOOKUP($A78,delib30,2,0)*(Físico!U78),0)</f>
        <v>502.26</v>
      </c>
      <c r="W78">
        <f>IFERROR(VLOOKUP($A78,delib30,2,0)*(Físico!V78),0)</f>
        <v>0</v>
      </c>
      <c r="X78">
        <f>IFERROR(VLOOKUP($A78,delib30,2,0)*(Físico!W78),0)</f>
        <v>1506.78</v>
      </c>
      <c r="Y78">
        <f>IFERROR(VLOOKUP($A78,delib30,2,0)*(Físico!X78),0)</f>
        <v>0</v>
      </c>
      <c r="Z78">
        <f>IFERROR(VLOOKUP($A78,delib30,2,0)*(Físico!Y78),0)</f>
        <v>0</v>
      </c>
      <c r="AA78" s="1">
        <f t="shared" si="3"/>
        <v>12556.500000000002</v>
      </c>
    </row>
    <row r="79" spans="1:27" x14ac:dyDescent="0.25">
      <c r="A79">
        <f t="shared" si="2"/>
        <v>40906010</v>
      </c>
      <c r="B79" t="s">
        <v>106</v>
      </c>
      <c r="C79">
        <f>IFERROR(VLOOKUP($A79,delib30,2,0)*(Físico!B79),0)</f>
        <v>0</v>
      </c>
      <c r="D79">
        <f>IFERROR(VLOOKUP($A79,delib30,2,0)*(Físico!C79),0)</f>
        <v>0</v>
      </c>
      <c r="E79">
        <f>IFERROR(VLOOKUP($A79,delib30,2,0)*(Físico!D79),0)</f>
        <v>0</v>
      </c>
      <c r="F79">
        <f>IFERROR(VLOOKUP($A79,delib30,2,0)*(Físico!E79),0)</f>
        <v>0</v>
      </c>
      <c r="G79">
        <f>IFERROR(VLOOKUP($A79,delib30,2,0)*(Físico!F79),0)</f>
        <v>0</v>
      </c>
      <c r="H79">
        <f>IFERROR(VLOOKUP($A79,delib30,2,0)*(Físico!G79),0)</f>
        <v>0</v>
      </c>
      <c r="I79">
        <f>IFERROR(VLOOKUP($A79,delib30,2,0)*(Físico!H79),0)</f>
        <v>0</v>
      </c>
      <c r="J79">
        <f>IFERROR(VLOOKUP($A79,delib30,2,0)*(Físico!I79),0)</f>
        <v>0</v>
      </c>
      <c r="K79">
        <f>IFERROR(VLOOKUP($A79,delib30,2,0)*(Físico!J79),0)</f>
        <v>0</v>
      </c>
      <c r="L79">
        <f>IFERROR(VLOOKUP($A79,delib30,2,0)*(Físico!K79),0)</f>
        <v>0</v>
      </c>
      <c r="M79">
        <f>IFERROR(VLOOKUP($A79,delib30,2,0)*(Físico!L79),0)</f>
        <v>0</v>
      </c>
      <c r="N79">
        <f>IFERROR(VLOOKUP($A79,delib30,2,0)*(Físico!M79),0)</f>
        <v>0</v>
      </c>
      <c r="O79">
        <f>IFERROR(VLOOKUP($A79,delib30,2,0)*(Físico!N79),0)</f>
        <v>0</v>
      </c>
      <c r="P79">
        <f>IFERROR(VLOOKUP($A79,delib30,2,0)*(Físico!O79),0)</f>
        <v>0</v>
      </c>
      <c r="Q79">
        <f>IFERROR(VLOOKUP($A79,delib30,2,0)*(Físico!P79),0)</f>
        <v>0</v>
      </c>
      <c r="R79">
        <f>IFERROR(VLOOKUP($A79,delib30,2,0)*(Físico!Q79),0)</f>
        <v>0</v>
      </c>
      <c r="S79">
        <f>IFERROR(VLOOKUP($A79,delib30,2,0)*(Físico!R79),0)</f>
        <v>0</v>
      </c>
      <c r="T79">
        <f>IFERROR(VLOOKUP($A79,delib30,2,0)*(Físico!S79),0)</f>
        <v>0</v>
      </c>
      <c r="U79">
        <f>IFERROR(VLOOKUP($A79,delib30,2,0)*(Físico!T79),0)</f>
        <v>0</v>
      </c>
      <c r="V79">
        <f>IFERROR(VLOOKUP($A79,delib30,2,0)*(Físico!U79),0)</f>
        <v>0</v>
      </c>
      <c r="W79">
        <f>IFERROR(VLOOKUP($A79,delib30,2,0)*(Físico!V79),0)</f>
        <v>0</v>
      </c>
      <c r="X79">
        <f>IFERROR(VLOOKUP($A79,delib30,2,0)*(Físico!W79),0)</f>
        <v>0</v>
      </c>
      <c r="Y79">
        <f>IFERROR(VLOOKUP($A79,delib30,2,0)*(Físico!X79),0)</f>
        <v>0</v>
      </c>
      <c r="Z79">
        <f>IFERROR(VLOOKUP($A79,delib30,2,0)*(Físico!Y79),0)</f>
        <v>0</v>
      </c>
      <c r="AA79" s="1">
        <f t="shared" si="3"/>
        <v>0</v>
      </c>
    </row>
    <row r="80" spans="1:27" x14ac:dyDescent="0.25">
      <c r="A80">
        <f t="shared" si="2"/>
        <v>40906011</v>
      </c>
      <c r="B80" t="s">
        <v>107</v>
      </c>
      <c r="C80">
        <f>IFERROR(VLOOKUP($A80,delib30,2,0)*(Físico!B80),0)</f>
        <v>0</v>
      </c>
      <c r="D80">
        <f>IFERROR(VLOOKUP($A80,delib30,2,0)*(Físico!C80),0)</f>
        <v>0</v>
      </c>
      <c r="E80">
        <f>IFERROR(VLOOKUP($A80,delib30,2,0)*(Físico!D80),0)</f>
        <v>0</v>
      </c>
      <c r="F80">
        <f>IFERROR(VLOOKUP($A80,delib30,2,0)*(Físico!E80),0)</f>
        <v>0</v>
      </c>
      <c r="G80">
        <f>IFERROR(VLOOKUP($A80,delib30,2,0)*(Físico!F80),0)</f>
        <v>0</v>
      </c>
      <c r="H80">
        <f>IFERROR(VLOOKUP($A80,delib30,2,0)*(Físico!G80),0)</f>
        <v>0</v>
      </c>
      <c r="I80">
        <f>IFERROR(VLOOKUP($A80,delib30,2,0)*(Físico!H80),0)</f>
        <v>0</v>
      </c>
      <c r="J80">
        <f>IFERROR(VLOOKUP($A80,delib30,2,0)*(Físico!I80),0)</f>
        <v>0</v>
      </c>
      <c r="K80">
        <f>IFERROR(VLOOKUP($A80,delib30,2,0)*(Físico!J80),0)</f>
        <v>0</v>
      </c>
      <c r="L80">
        <f>IFERROR(VLOOKUP($A80,delib30,2,0)*(Físico!K80),0)</f>
        <v>0</v>
      </c>
      <c r="M80">
        <f>IFERROR(VLOOKUP($A80,delib30,2,0)*(Físico!L80),0)</f>
        <v>0</v>
      </c>
      <c r="N80">
        <f>IFERROR(VLOOKUP($A80,delib30,2,0)*(Físico!M80),0)</f>
        <v>0</v>
      </c>
      <c r="O80">
        <f>IFERROR(VLOOKUP($A80,delib30,2,0)*(Físico!N80),0)</f>
        <v>0</v>
      </c>
      <c r="P80">
        <f>IFERROR(VLOOKUP($A80,delib30,2,0)*(Físico!O80),0)</f>
        <v>0</v>
      </c>
      <c r="Q80">
        <f>IFERROR(VLOOKUP($A80,delib30,2,0)*(Físico!P80),0)</f>
        <v>0</v>
      </c>
      <c r="R80">
        <f>IFERROR(VLOOKUP($A80,delib30,2,0)*(Físico!Q80),0)</f>
        <v>0</v>
      </c>
      <c r="S80">
        <f>IFERROR(VLOOKUP($A80,delib30,2,0)*(Físico!R80),0)</f>
        <v>0</v>
      </c>
      <c r="T80">
        <f>IFERROR(VLOOKUP($A80,delib30,2,0)*(Físico!S80),0)</f>
        <v>0</v>
      </c>
      <c r="U80">
        <f>IFERROR(VLOOKUP($A80,delib30,2,0)*(Físico!T80),0)</f>
        <v>0</v>
      </c>
      <c r="V80">
        <f>IFERROR(VLOOKUP($A80,delib30,2,0)*(Físico!U80),0)</f>
        <v>0</v>
      </c>
      <c r="W80">
        <f>IFERROR(VLOOKUP($A80,delib30,2,0)*(Físico!V80),0)</f>
        <v>0</v>
      </c>
      <c r="X80">
        <f>IFERROR(VLOOKUP($A80,delib30,2,0)*(Físico!W80),0)</f>
        <v>0</v>
      </c>
      <c r="Y80">
        <f>IFERROR(VLOOKUP($A80,delib30,2,0)*(Físico!X80),0)</f>
        <v>0</v>
      </c>
      <c r="Z80">
        <f>IFERROR(VLOOKUP($A80,delib30,2,0)*(Físico!Y80),0)</f>
        <v>0</v>
      </c>
      <c r="AA80" s="1">
        <f t="shared" si="3"/>
        <v>0</v>
      </c>
    </row>
    <row r="81" spans="1:27" x14ac:dyDescent="0.25">
      <c r="A81">
        <f t="shared" si="2"/>
        <v>40906012</v>
      </c>
      <c r="B81" t="s">
        <v>108</v>
      </c>
      <c r="C81">
        <f>IFERROR(VLOOKUP($A81,delib30,2,0)*(Físico!B81),0)</f>
        <v>0</v>
      </c>
      <c r="D81">
        <f>IFERROR(VLOOKUP($A81,delib30,2,0)*(Físico!C81),0)</f>
        <v>0</v>
      </c>
      <c r="E81">
        <f>IFERROR(VLOOKUP($A81,delib30,2,0)*(Físico!D81),0)</f>
        <v>0</v>
      </c>
      <c r="F81">
        <f>IFERROR(VLOOKUP($A81,delib30,2,0)*(Físico!E81),0)</f>
        <v>0</v>
      </c>
      <c r="G81">
        <f>IFERROR(VLOOKUP($A81,delib30,2,0)*(Físico!F81),0)</f>
        <v>0</v>
      </c>
      <c r="H81">
        <f>IFERROR(VLOOKUP($A81,delib30,2,0)*(Físico!G81),0)</f>
        <v>0</v>
      </c>
      <c r="I81">
        <f>IFERROR(VLOOKUP($A81,delib30,2,0)*(Físico!H81),0)</f>
        <v>0</v>
      </c>
      <c r="J81">
        <f>IFERROR(VLOOKUP($A81,delib30,2,0)*(Físico!I81),0)</f>
        <v>0</v>
      </c>
      <c r="K81">
        <f>IFERROR(VLOOKUP($A81,delib30,2,0)*(Físico!J81),0)</f>
        <v>0</v>
      </c>
      <c r="L81">
        <f>IFERROR(VLOOKUP($A81,delib30,2,0)*(Físico!K81),0)</f>
        <v>0</v>
      </c>
      <c r="M81">
        <f>IFERROR(VLOOKUP($A81,delib30,2,0)*(Físico!L81),0)</f>
        <v>0</v>
      </c>
      <c r="N81">
        <f>IFERROR(VLOOKUP($A81,delib30,2,0)*(Físico!M81),0)</f>
        <v>0</v>
      </c>
      <c r="O81">
        <f>IFERROR(VLOOKUP($A81,delib30,2,0)*(Físico!N81),0)</f>
        <v>0</v>
      </c>
      <c r="P81">
        <f>IFERROR(VLOOKUP($A81,delib30,2,0)*(Físico!O81),0)</f>
        <v>781.93</v>
      </c>
      <c r="Q81">
        <f>IFERROR(VLOOKUP($A81,delib30,2,0)*(Físico!P81),0)</f>
        <v>0</v>
      </c>
      <c r="R81">
        <f>IFERROR(VLOOKUP($A81,delib30,2,0)*(Físico!Q81),0)</f>
        <v>2345.79</v>
      </c>
      <c r="S81">
        <f>IFERROR(VLOOKUP($A81,delib30,2,0)*(Físico!R81),0)</f>
        <v>0</v>
      </c>
      <c r="T81">
        <f>IFERROR(VLOOKUP($A81,delib30,2,0)*(Físico!S81),0)</f>
        <v>0</v>
      </c>
      <c r="U81">
        <f>IFERROR(VLOOKUP($A81,delib30,2,0)*(Físico!T81),0)</f>
        <v>0</v>
      </c>
      <c r="V81">
        <f>IFERROR(VLOOKUP($A81,delib30,2,0)*(Físico!U81),0)</f>
        <v>0</v>
      </c>
      <c r="W81">
        <f>IFERROR(VLOOKUP($A81,delib30,2,0)*(Físico!V81),0)</f>
        <v>0</v>
      </c>
      <c r="X81">
        <f>IFERROR(VLOOKUP($A81,delib30,2,0)*(Físico!W81),0)</f>
        <v>781.93</v>
      </c>
      <c r="Y81">
        <f>IFERROR(VLOOKUP($A81,delib30,2,0)*(Físico!X81),0)</f>
        <v>0</v>
      </c>
      <c r="Z81">
        <f>IFERROR(VLOOKUP($A81,delib30,2,0)*(Físico!Y81),0)</f>
        <v>0</v>
      </c>
      <c r="AA81" s="1">
        <f t="shared" si="3"/>
        <v>3909.6499999999996</v>
      </c>
    </row>
    <row r="82" spans="1:27" x14ac:dyDescent="0.25">
      <c r="A82">
        <f t="shared" si="2"/>
        <v>40906013</v>
      </c>
      <c r="B82" t="s">
        <v>109</v>
      </c>
      <c r="C82">
        <f>IFERROR(VLOOKUP($A82,delib30,2,0)*(Físico!B82),0)</f>
        <v>0</v>
      </c>
      <c r="D82">
        <f>IFERROR(VLOOKUP($A82,delib30,2,0)*(Físico!C82),0)</f>
        <v>0</v>
      </c>
      <c r="E82">
        <f>IFERROR(VLOOKUP($A82,delib30,2,0)*(Físico!D82),0)</f>
        <v>0</v>
      </c>
      <c r="F82">
        <f>IFERROR(VLOOKUP($A82,delib30,2,0)*(Físico!E82),0)</f>
        <v>0</v>
      </c>
      <c r="G82">
        <f>IFERROR(VLOOKUP($A82,delib30,2,0)*(Físico!F82),0)</f>
        <v>0</v>
      </c>
      <c r="H82">
        <f>IFERROR(VLOOKUP($A82,delib30,2,0)*(Físico!G82),0)</f>
        <v>0</v>
      </c>
      <c r="I82">
        <f>IFERROR(VLOOKUP($A82,delib30,2,0)*(Físico!H82),0)</f>
        <v>0</v>
      </c>
      <c r="J82">
        <f>IFERROR(VLOOKUP($A82,delib30,2,0)*(Físico!I82),0)</f>
        <v>0</v>
      </c>
      <c r="K82">
        <f>IFERROR(VLOOKUP($A82,delib30,2,0)*(Físico!J82),0)</f>
        <v>0</v>
      </c>
      <c r="L82">
        <f>IFERROR(VLOOKUP($A82,delib30,2,0)*(Físico!K82),0)</f>
        <v>0</v>
      </c>
      <c r="M82">
        <f>IFERROR(VLOOKUP($A82,delib30,2,0)*(Físico!L82),0)</f>
        <v>0</v>
      </c>
      <c r="N82">
        <f>IFERROR(VLOOKUP($A82,delib30,2,0)*(Físico!M82),0)</f>
        <v>0</v>
      </c>
      <c r="O82">
        <f>IFERROR(VLOOKUP($A82,delib30,2,0)*(Físico!N82),0)</f>
        <v>0</v>
      </c>
      <c r="P82">
        <f>IFERROR(VLOOKUP($A82,delib30,2,0)*(Físico!O82),0)</f>
        <v>0</v>
      </c>
      <c r="Q82">
        <f>IFERROR(VLOOKUP($A82,delib30,2,0)*(Físico!P82),0)</f>
        <v>0</v>
      </c>
      <c r="R82">
        <f>IFERROR(VLOOKUP($A82,delib30,2,0)*(Físico!Q82),0)</f>
        <v>0</v>
      </c>
      <c r="S82">
        <f>IFERROR(VLOOKUP($A82,delib30,2,0)*(Físico!R82),0)</f>
        <v>0</v>
      </c>
      <c r="T82">
        <f>IFERROR(VLOOKUP($A82,delib30,2,0)*(Físico!S82),0)</f>
        <v>0</v>
      </c>
      <c r="U82">
        <f>IFERROR(VLOOKUP($A82,delib30,2,0)*(Físico!T82),0)</f>
        <v>0</v>
      </c>
      <c r="V82">
        <f>IFERROR(VLOOKUP($A82,delib30,2,0)*(Físico!U82),0)</f>
        <v>0</v>
      </c>
      <c r="W82">
        <f>IFERROR(VLOOKUP($A82,delib30,2,0)*(Físico!V82),0)</f>
        <v>0</v>
      </c>
      <c r="X82">
        <f>IFERROR(VLOOKUP($A82,delib30,2,0)*(Físico!W82),0)</f>
        <v>0</v>
      </c>
      <c r="Y82">
        <f>IFERROR(VLOOKUP($A82,delib30,2,0)*(Físico!X82),0)</f>
        <v>0</v>
      </c>
      <c r="Z82">
        <f>IFERROR(VLOOKUP($A82,delib30,2,0)*(Físico!Y82),0)</f>
        <v>0</v>
      </c>
      <c r="AA82" s="1">
        <f t="shared" si="3"/>
        <v>0</v>
      </c>
    </row>
    <row r="83" spans="1:27" x14ac:dyDescent="0.25">
      <c r="A83">
        <f t="shared" si="2"/>
        <v>40906017</v>
      </c>
      <c r="B83" t="s">
        <v>110</v>
      </c>
      <c r="C83">
        <f>IFERROR(VLOOKUP($A83,delib30,2,0)*(Físico!B83),0)</f>
        <v>0</v>
      </c>
      <c r="D83">
        <f>IFERROR(VLOOKUP($A83,delib30,2,0)*(Físico!C83),0)</f>
        <v>0</v>
      </c>
      <c r="E83">
        <f>IFERROR(VLOOKUP($A83,delib30,2,0)*(Físico!D83),0)</f>
        <v>693.32</v>
      </c>
      <c r="F83">
        <f>IFERROR(VLOOKUP($A83,delib30,2,0)*(Físico!E83),0)</f>
        <v>0</v>
      </c>
      <c r="G83">
        <f>IFERROR(VLOOKUP($A83,delib30,2,0)*(Físico!F83),0)</f>
        <v>0</v>
      </c>
      <c r="H83">
        <f>IFERROR(VLOOKUP($A83,delib30,2,0)*(Físico!G83),0)</f>
        <v>0</v>
      </c>
      <c r="I83">
        <f>IFERROR(VLOOKUP($A83,delib30,2,0)*(Físico!H83),0)</f>
        <v>0</v>
      </c>
      <c r="J83">
        <f>IFERROR(VLOOKUP($A83,delib30,2,0)*(Físico!I83),0)</f>
        <v>0</v>
      </c>
      <c r="K83">
        <f>IFERROR(VLOOKUP($A83,delib30,2,0)*(Físico!J83),0)</f>
        <v>0</v>
      </c>
      <c r="L83">
        <f>IFERROR(VLOOKUP($A83,delib30,2,0)*(Físico!K83),0)</f>
        <v>0</v>
      </c>
      <c r="M83">
        <f>IFERROR(VLOOKUP($A83,delib30,2,0)*(Físico!L83),0)</f>
        <v>0</v>
      </c>
      <c r="N83">
        <f>IFERROR(VLOOKUP($A83,delib30,2,0)*(Físico!M83),0)</f>
        <v>0</v>
      </c>
      <c r="O83">
        <f>IFERROR(VLOOKUP($A83,delib30,2,0)*(Físico!N83),0)</f>
        <v>0</v>
      </c>
      <c r="P83">
        <f>IFERROR(VLOOKUP($A83,delib30,2,0)*(Físico!O83),0)</f>
        <v>0</v>
      </c>
      <c r="Q83">
        <f>IFERROR(VLOOKUP($A83,delib30,2,0)*(Físico!P83),0)</f>
        <v>0</v>
      </c>
      <c r="R83">
        <f>IFERROR(VLOOKUP($A83,delib30,2,0)*(Físico!Q83),0)</f>
        <v>0</v>
      </c>
      <c r="S83">
        <f>IFERROR(VLOOKUP($A83,delib30,2,0)*(Físico!R83),0)</f>
        <v>0</v>
      </c>
      <c r="T83">
        <f>IFERROR(VLOOKUP($A83,delib30,2,0)*(Físico!S83),0)</f>
        <v>0</v>
      </c>
      <c r="U83">
        <f>IFERROR(VLOOKUP($A83,delib30,2,0)*(Físico!T83),0)</f>
        <v>0</v>
      </c>
      <c r="V83">
        <f>IFERROR(VLOOKUP($A83,delib30,2,0)*(Físico!U83),0)</f>
        <v>0</v>
      </c>
      <c r="W83">
        <f>IFERROR(VLOOKUP($A83,delib30,2,0)*(Físico!V83),0)</f>
        <v>0</v>
      </c>
      <c r="X83">
        <f>IFERROR(VLOOKUP($A83,delib30,2,0)*(Físico!W83),0)</f>
        <v>0</v>
      </c>
      <c r="Y83">
        <f>IFERROR(VLOOKUP($A83,delib30,2,0)*(Físico!X83),0)</f>
        <v>0</v>
      </c>
      <c r="Z83">
        <f>IFERROR(VLOOKUP($A83,delib30,2,0)*(Físico!Y83),0)</f>
        <v>0</v>
      </c>
      <c r="AA83" s="1">
        <f t="shared" si="3"/>
        <v>693.32</v>
      </c>
    </row>
    <row r="84" spans="1:27" x14ac:dyDescent="0.25">
      <c r="A84">
        <f t="shared" si="2"/>
        <v>40906018</v>
      </c>
      <c r="B84" t="s">
        <v>111</v>
      </c>
      <c r="C84">
        <f>IFERROR(VLOOKUP($A84,delib30,2,0)*(Físico!B84),0)</f>
        <v>3398.36</v>
      </c>
      <c r="D84">
        <f>IFERROR(VLOOKUP($A84,delib30,2,0)*(Físico!C84),0)</f>
        <v>0</v>
      </c>
      <c r="E84">
        <f>IFERROR(VLOOKUP($A84,delib30,2,0)*(Físico!D84),0)</f>
        <v>0</v>
      </c>
      <c r="F84">
        <f>IFERROR(VLOOKUP($A84,delib30,2,0)*(Físico!E84),0)</f>
        <v>0</v>
      </c>
      <c r="G84">
        <f>IFERROR(VLOOKUP($A84,delib30,2,0)*(Físico!F84),0)</f>
        <v>0</v>
      </c>
      <c r="H84">
        <f>IFERROR(VLOOKUP($A84,delib30,2,0)*(Físico!G84),0)</f>
        <v>0</v>
      </c>
      <c r="I84">
        <f>IFERROR(VLOOKUP($A84,delib30,2,0)*(Físico!H84),0)</f>
        <v>485.48</v>
      </c>
      <c r="J84">
        <f>IFERROR(VLOOKUP($A84,delib30,2,0)*(Físico!I84),0)</f>
        <v>0</v>
      </c>
      <c r="K84">
        <f>IFERROR(VLOOKUP($A84,delib30,2,0)*(Físico!J84),0)</f>
        <v>3398.36</v>
      </c>
      <c r="L84">
        <f>IFERROR(VLOOKUP($A84,delib30,2,0)*(Físico!K84),0)</f>
        <v>6796.72</v>
      </c>
      <c r="M84">
        <f>IFERROR(VLOOKUP($A84,delib30,2,0)*(Físico!L84),0)</f>
        <v>3398.36</v>
      </c>
      <c r="N84">
        <f>IFERROR(VLOOKUP($A84,delib30,2,0)*(Físico!M84),0)</f>
        <v>0</v>
      </c>
      <c r="O84">
        <f>IFERROR(VLOOKUP($A84,delib30,2,0)*(Físico!N84),0)</f>
        <v>485.48</v>
      </c>
      <c r="P84">
        <f>IFERROR(VLOOKUP($A84,delib30,2,0)*(Físico!O84),0)</f>
        <v>0</v>
      </c>
      <c r="Q84">
        <f>IFERROR(VLOOKUP($A84,delib30,2,0)*(Físico!P84),0)</f>
        <v>0</v>
      </c>
      <c r="R84">
        <f>IFERROR(VLOOKUP($A84,delib30,2,0)*(Físico!Q84),0)</f>
        <v>485.48</v>
      </c>
      <c r="S84">
        <f>IFERROR(VLOOKUP($A84,delib30,2,0)*(Físico!R84),0)</f>
        <v>0</v>
      </c>
      <c r="T84">
        <f>IFERROR(VLOOKUP($A84,delib30,2,0)*(Físico!S84),0)</f>
        <v>0</v>
      </c>
      <c r="U84">
        <f>IFERROR(VLOOKUP($A84,delib30,2,0)*(Físico!T84),0)</f>
        <v>0</v>
      </c>
      <c r="V84">
        <f>IFERROR(VLOOKUP($A84,delib30,2,0)*(Físico!U84),0)</f>
        <v>1941.92</v>
      </c>
      <c r="W84">
        <f>IFERROR(VLOOKUP($A84,delib30,2,0)*(Físico!V84),0)</f>
        <v>485.48</v>
      </c>
      <c r="X84">
        <f>IFERROR(VLOOKUP($A84,delib30,2,0)*(Físico!W84),0)</f>
        <v>970.96</v>
      </c>
      <c r="Y84">
        <f>IFERROR(VLOOKUP($A84,delib30,2,0)*(Físico!X84),0)</f>
        <v>0</v>
      </c>
      <c r="Z84">
        <f>IFERROR(VLOOKUP($A84,delib30,2,0)*(Físico!Y84),0)</f>
        <v>0</v>
      </c>
      <c r="AA84" s="1">
        <f t="shared" si="3"/>
        <v>21846.600000000002</v>
      </c>
    </row>
    <row r="85" spans="1:27" x14ac:dyDescent="0.25">
      <c r="A85">
        <f t="shared" si="2"/>
        <v>40906019</v>
      </c>
      <c r="B85" t="s">
        <v>112</v>
      </c>
      <c r="C85">
        <f>IFERROR(VLOOKUP($A85,delib30,2,0)*(Físico!B85),0)</f>
        <v>0</v>
      </c>
      <c r="D85">
        <f>IFERROR(VLOOKUP($A85,delib30,2,0)*(Físico!C85),0)</f>
        <v>0</v>
      </c>
      <c r="E85">
        <f>IFERROR(VLOOKUP($A85,delib30,2,0)*(Físico!D85),0)</f>
        <v>0</v>
      </c>
      <c r="F85">
        <f>IFERROR(VLOOKUP($A85,delib30,2,0)*(Físico!E85),0)</f>
        <v>0</v>
      </c>
      <c r="G85">
        <f>IFERROR(VLOOKUP($A85,delib30,2,0)*(Físico!F85),0)</f>
        <v>0</v>
      </c>
      <c r="H85">
        <f>IFERROR(VLOOKUP($A85,delib30,2,0)*(Físico!G85),0)</f>
        <v>0</v>
      </c>
      <c r="I85">
        <f>IFERROR(VLOOKUP($A85,delib30,2,0)*(Físico!H85),0)</f>
        <v>0</v>
      </c>
      <c r="J85">
        <f>IFERROR(VLOOKUP($A85,delib30,2,0)*(Físico!I85),0)</f>
        <v>0</v>
      </c>
      <c r="K85">
        <f>IFERROR(VLOOKUP($A85,delib30,2,0)*(Físico!J85),0)</f>
        <v>0</v>
      </c>
      <c r="L85">
        <f>IFERROR(VLOOKUP($A85,delib30,2,0)*(Físico!K85),0)</f>
        <v>0</v>
      </c>
      <c r="M85">
        <f>IFERROR(VLOOKUP($A85,delib30,2,0)*(Físico!L85),0)</f>
        <v>0</v>
      </c>
      <c r="N85">
        <f>IFERROR(VLOOKUP($A85,delib30,2,0)*(Físico!M85),0)</f>
        <v>0</v>
      </c>
      <c r="O85">
        <f>IFERROR(VLOOKUP($A85,delib30,2,0)*(Físico!N85),0)</f>
        <v>0</v>
      </c>
      <c r="P85">
        <f>IFERROR(VLOOKUP($A85,delib30,2,0)*(Físico!O85),0)</f>
        <v>0</v>
      </c>
      <c r="Q85">
        <f>IFERROR(VLOOKUP($A85,delib30,2,0)*(Físico!P85),0)</f>
        <v>0</v>
      </c>
      <c r="R85">
        <f>IFERROR(VLOOKUP($A85,delib30,2,0)*(Físico!Q85),0)</f>
        <v>0</v>
      </c>
      <c r="S85">
        <f>IFERROR(VLOOKUP($A85,delib30,2,0)*(Físico!R85),0)</f>
        <v>528.94000000000005</v>
      </c>
      <c r="T85">
        <f>IFERROR(VLOOKUP($A85,delib30,2,0)*(Físico!S85),0)</f>
        <v>0</v>
      </c>
      <c r="U85">
        <f>IFERROR(VLOOKUP($A85,delib30,2,0)*(Físico!T85),0)</f>
        <v>0</v>
      </c>
      <c r="V85">
        <f>IFERROR(VLOOKUP($A85,delib30,2,0)*(Físico!U85),0)</f>
        <v>0</v>
      </c>
      <c r="W85">
        <f>IFERROR(VLOOKUP($A85,delib30,2,0)*(Físico!V85),0)</f>
        <v>0</v>
      </c>
      <c r="X85">
        <f>IFERROR(VLOOKUP($A85,delib30,2,0)*(Físico!W85),0)</f>
        <v>0</v>
      </c>
      <c r="Y85">
        <f>IFERROR(VLOOKUP($A85,delib30,2,0)*(Físico!X85),0)</f>
        <v>0</v>
      </c>
      <c r="Z85">
        <f>IFERROR(VLOOKUP($A85,delib30,2,0)*(Físico!Y85),0)</f>
        <v>0</v>
      </c>
      <c r="AA85" s="1">
        <f t="shared" si="3"/>
        <v>528.94000000000005</v>
      </c>
    </row>
    <row r="86" spans="1:27" x14ac:dyDescent="0.25">
      <c r="A86">
        <f t="shared" si="2"/>
        <v>40906021</v>
      </c>
      <c r="B86" t="s">
        <v>113</v>
      </c>
      <c r="C86">
        <f>IFERROR(VLOOKUP($A86,delib30,2,0)*(Físico!B86),0)</f>
        <v>0</v>
      </c>
      <c r="D86">
        <f>IFERROR(VLOOKUP($A86,delib30,2,0)*(Físico!C86),0)</f>
        <v>0</v>
      </c>
      <c r="E86">
        <f>IFERROR(VLOOKUP($A86,delib30,2,0)*(Físico!D86),0)</f>
        <v>0</v>
      </c>
      <c r="F86">
        <f>IFERROR(VLOOKUP($A86,delib30,2,0)*(Físico!E86),0)</f>
        <v>0</v>
      </c>
      <c r="G86">
        <f>IFERROR(VLOOKUP($A86,delib30,2,0)*(Físico!F86),0)</f>
        <v>0</v>
      </c>
      <c r="H86">
        <f>IFERROR(VLOOKUP($A86,delib30,2,0)*(Físico!G86),0)</f>
        <v>0</v>
      </c>
      <c r="I86">
        <f>IFERROR(VLOOKUP($A86,delib30,2,0)*(Físico!H86),0)</f>
        <v>0</v>
      </c>
      <c r="J86">
        <f>IFERROR(VLOOKUP($A86,delib30,2,0)*(Físico!I86),0)</f>
        <v>0</v>
      </c>
      <c r="K86">
        <f>IFERROR(VLOOKUP($A86,delib30,2,0)*(Físico!J86),0)</f>
        <v>0</v>
      </c>
      <c r="L86">
        <f>IFERROR(VLOOKUP($A86,delib30,2,0)*(Físico!K86),0)</f>
        <v>0</v>
      </c>
      <c r="M86">
        <f>IFERROR(VLOOKUP($A86,delib30,2,0)*(Físico!L86),0)</f>
        <v>0</v>
      </c>
      <c r="N86">
        <f>IFERROR(VLOOKUP($A86,delib30,2,0)*(Físico!M86),0)</f>
        <v>0</v>
      </c>
      <c r="O86">
        <f>IFERROR(VLOOKUP($A86,delib30,2,0)*(Físico!N86),0)</f>
        <v>0</v>
      </c>
      <c r="P86">
        <f>IFERROR(VLOOKUP($A86,delib30,2,0)*(Físico!O86),0)</f>
        <v>0</v>
      </c>
      <c r="Q86">
        <f>IFERROR(VLOOKUP($A86,delib30,2,0)*(Físico!P86),0)</f>
        <v>0</v>
      </c>
      <c r="R86">
        <f>IFERROR(VLOOKUP($A86,delib30,2,0)*(Físico!Q86),0)</f>
        <v>0</v>
      </c>
      <c r="S86">
        <f>IFERROR(VLOOKUP($A86,delib30,2,0)*(Físico!R86),0)</f>
        <v>0</v>
      </c>
      <c r="T86">
        <f>IFERROR(VLOOKUP($A86,delib30,2,0)*(Físico!S86),0)</f>
        <v>0</v>
      </c>
      <c r="U86">
        <f>IFERROR(VLOOKUP($A86,delib30,2,0)*(Físico!T86),0)</f>
        <v>0</v>
      </c>
      <c r="V86">
        <f>IFERROR(VLOOKUP($A86,delib30,2,0)*(Físico!U86),0)</f>
        <v>0</v>
      </c>
      <c r="W86">
        <f>IFERROR(VLOOKUP($A86,delib30,2,0)*(Físico!V86),0)</f>
        <v>0</v>
      </c>
      <c r="X86">
        <f>IFERROR(VLOOKUP($A86,delib30,2,0)*(Físico!W86),0)</f>
        <v>0</v>
      </c>
      <c r="Y86">
        <f>IFERROR(VLOOKUP($A86,delib30,2,0)*(Físico!X86),0)</f>
        <v>0</v>
      </c>
      <c r="Z86">
        <f>IFERROR(VLOOKUP($A86,delib30,2,0)*(Físico!Y86),0)</f>
        <v>0</v>
      </c>
      <c r="AA86" s="1">
        <f t="shared" si="3"/>
        <v>0</v>
      </c>
    </row>
    <row r="87" spans="1:27" x14ac:dyDescent="0.25">
      <c r="A87">
        <f t="shared" si="2"/>
        <v>40907003</v>
      </c>
      <c r="B87" t="s">
        <v>114</v>
      </c>
      <c r="C87">
        <f>IFERROR(VLOOKUP($A87,delib30,2,0)*(Físico!B87),0)</f>
        <v>0</v>
      </c>
      <c r="D87">
        <f>IFERROR(VLOOKUP($A87,delib30,2,0)*(Físico!C87),0)</f>
        <v>0</v>
      </c>
      <c r="E87">
        <f>IFERROR(VLOOKUP($A87,delib30,2,0)*(Físico!D87),0)</f>
        <v>0</v>
      </c>
      <c r="F87">
        <f>IFERROR(VLOOKUP($A87,delib30,2,0)*(Físico!E87),0)</f>
        <v>0</v>
      </c>
      <c r="G87">
        <f>IFERROR(VLOOKUP($A87,delib30,2,0)*(Físico!F87),0)</f>
        <v>0</v>
      </c>
      <c r="H87">
        <f>IFERROR(VLOOKUP($A87,delib30,2,0)*(Físico!G87),0)</f>
        <v>0</v>
      </c>
      <c r="I87">
        <f>IFERROR(VLOOKUP($A87,delib30,2,0)*(Físico!H87),0)</f>
        <v>0</v>
      </c>
      <c r="J87">
        <f>IFERROR(VLOOKUP($A87,delib30,2,0)*(Físico!I87),0)</f>
        <v>0</v>
      </c>
      <c r="K87">
        <f>IFERROR(VLOOKUP($A87,delib30,2,0)*(Físico!J87),0)</f>
        <v>0</v>
      </c>
      <c r="L87">
        <f>IFERROR(VLOOKUP($A87,delib30,2,0)*(Físico!K87),0)</f>
        <v>0</v>
      </c>
      <c r="M87">
        <f>IFERROR(VLOOKUP($A87,delib30,2,0)*(Físico!L87),0)</f>
        <v>0</v>
      </c>
      <c r="N87">
        <f>IFERROR(VLOOKUP($A87,delib30,2,0)*(Físico!M87),0)</f>
        <v>0</v>
      </c>
      <c r="O87">
        <f>IFERROR(VLOOKUP($A87,delib30,2,0)*(Físico!N87),0)</f>
        <v>0</v>
      </c>
      <c r="P87">
        <f>IFERROR(VLOOKUP($A87,delib30,2,0)*(Físico!O87),0)</f>
        <v>0</v>
      </c>
      <c r="Q87">
        <f>IFERROR(VLOOKUP($A87,delib30,2,0)*(Físico!P87),0)</f>
        <v>351.38</v>
      </c>
      <c r="R87">
        <f>IFERROR(VLOOKUP($A87,delib30,2,0)*(Físico!Q87),0)</f>
        <v>0</v>
      </c>
      <c r="S87">
        <f>IFERROR(VLOOKUP($A87,delib30,2,0)*(Físico!R87),0)</f>
        <v>0</v>
      </c>
      <c r="T87">
        <f>IFERROR(VLOOKUP($A87,delib30,2,0)*(Físico!S87),0)</f>
        <v>0</v>
      </c>
      <c r="U87">
        <f>IFERROR(VLOOKUP($A87,delib30,2,0)*(Físico!T87),0)</f>
        <v>0</v>
      </c>
      <c r="V87">
        <f>IFERROR(VLOOKUP($A87,delib30,2,0)*(Físico!U87),0)</f>
        <v>0</v>
      </c>
      <c r="W87">
        <f>IFERROR(VLOOKUP($A87,delib30,2,0)*(Físico!V87),0)</f>
        <v>351.38</v>
      </c>
      <c r="X87">
        <f>IFERROR(VLOOKUP($A87,delib30,2,0)*(Físico!W87),0)</f>
        <v>0</v>
      </c>
      <c r="Y87">
        <f>IFERROR(VLOOKUP($A87,delib30,2,0)*(Físico!X87),0)</f>
        <v>0</v>
      </c>
      <c r="Z87">
        <f>IFERROR(VLOOKUP($A87,delib30,2,0)*(Físico!Y87),0)</f>
        <v>0</v>
      </c>
      <c r="AA87" s="1">
        <f t="shared" si="3"/>
        <v>702.76</v>
      </c>
    </row>
    <row r="88" spans="1:27" x14ac:dyDescent="0.25">
      <c r="A88">
        <f t="shared" si="2"/>
        <v>40907005</v>
      </c>
      <c r="B88" t="s">
        <v>115</v>
      </c>
      <c r="C88">
        <f>IFERROR(VLOOKUP($A88,delib30,2,0)*(Físico!B88),0)</f>
        <v>0</v>
      </c>
      <c r="D88">
        <f>IFERROR(VLOOKUP($A88,delib30,2,0)*(Físico!C88),0)</f>
        <v>0</v>
      </c>
      <c r="E88">
        <f>IFERROR(VLOOKUP($A88,delib30,2,0)*(Físico!D88),0)</f>
        <v>0</v>
      </c>
      <c r="F88">
        <f>IFERROR(VLOOKUP($A88,delib30,2,0)*(Físico!E88),0)</f>
        <v>0</v>
      </c>
      <c r="G88">
        <f>IFERROR(VLOOKUP($A88,delib30,2,0)*(Físico!F88),0)</f>
        <v>0</v>
      </c>
      <c r="H88">
        <f>IFERROR(VLOOKUP($A88,delib30,2,0)*(Físico!G88),0)</f>
        <v>0</v>
      </c>
      <c r="I88">
        <f>IFERROR(VLOOKUP($A88,delib30,2,0)*(Físico!H88),0)</f>
        <v>0</v>
      </c>
      <c r="J88">
        <f>IFERROR(VLOOKUP($A88,delib30,2,0)*(Físico!I88),0)</f>
        <v>0</v>
      </c>
      <c r="K88">
        <f>IFERROR(VLOOKUP($A88,delib30,2,0)*(Físico!J88),0)</f>
        <v>472.43</v>
      </c>
      <c r="L88">
        <f>IFERROR(VLOOKUP($A88,delib30,2,0)*(Físico!K88),0)</f>
        <v>944.86</v>
      </c>
      <c r="M88">
        <f>IFERROR(VLOOKUP($A88,delib30,2,0)*(Físico!L88),0)</f>
        <v>1889.72</v>
      </c>
      <c r="N88">
        <f>IFERROR(VLOOKUP($A88,delib30,2,0)*(Físico!M88),0)</f>
        <v>0</v>
      </c>
      <c r="O88">
        <f>IFERROR(VLOOKUP($A88,delib30,2,0)*(Físico!N88),0)</f>
        <v>0</v>
      </c>
      <c r="P88">
        <f>IFERROR(VLOOKUP($A88,delib30,2,0)*(Físico!O88),0)</f>
        <v>0</v>
      </c>
      <c r="Q88">
        <f>IFERROR(VLOOKUP($A88,delib30,2,0)*(Físico!P88),0)</f>
        <v>0</v>
      </c>
      <c r="R88">
        <f>IFERROR(VLOOKUP($A88,delib30,2,0)*(Físico!Q88),0)</f>
        <v>472.43</v>
      </c>
      <c r="S88">
        <f>IFERROR(VLOOKUP($A88,delib30,2,0)*(Físico!R88),0)</f>
        <v>1417.29</v>
      </c>
      <c r="T88">
        <f>IFERROR(VLOOKUP($A88,delib30,2,0)*(Físico!S88),0)</f>
        <v>0</v>
      </c>
      <c r="U88">
        <f>IFERROR(VLOOKUP($A88,delib30,2,0)*(Físico!T88),0)</f>
        <v>0</v>
      </c>
      <c r="V88">
        <f>IFERROR(VLOOKUP($A88,delib30,2,0)*(Físico!U88),0)</f>
        <v>0</v>
      </c>
      <c r="W88">
        <f>IFERROR(VLOOKUP($A88,delib30,2,0)*(Físico!V88),0)</f>
        <v>0</v>
      </c>
      <c r="X88">
        <f>IFERROR(VLOOKUP($A88,delib30,2,0)*(Físico!W88),0)</f>
        <v>944.86</v>
      </c>
      <c r="Y88">
        <f>IFERROR(VLOOKUP($A88,delib30,2,0)*(Físico!X88),0)</f>
        <v>0</v>
      </c>
      <c r="Z88">
        <f>IFERROR(VLOOKUP($A88,delib30,2,0)*(Físico!Y88),0)</f>
        <v>0</v>
      </c>
      <c r="AA88" s="1">
        <f t="shared" si="3"/>
        <v>6141.5899999999992</v>
      </c>
    </row>
    <row r="89" spans="1:27" x14ac:dyDescent="0.25">
      <c r="A89">
        <f t="shared" si="2"/>
        <v>40907006</v>
      </c>
      <c r="B89" t="s">
        <v>116</v>
      </c>
      <c r="C89">
        <f>IFERROR(VLOOKUP($A89,delib30,2,0)*(Físico!B89),0)</f>
        <v>0</v>
      </c>
      <c r="D89">
        <f>IFERROR(VLOOKUP($A89,delib30,2,0)*(Físico!C89),0)</f>
        <v>0</v>
      </c>
      <c r="E89">
        <f>IFERROR(VLOOKUP($A89,delib30,2,0)*(Físico!D89),0)</f>
        <v>0</v>
      </c>
      <c r="F89">
        <f>IFERROR(VLOOKUP($A89,delib30,2,0)*(Físico!E89),0)</f>
        <v>0</v>
      </c>
      <c r="G89">
        <f>IFERROR(VLOOKUP($A89,delib30,2,0)*(Físico!F89),0)</f>
        <v>0</v>
      </c>
      <c r="H89">
        <f>IFERROR(VLOOKUP($A89,delib30,2,0)*(Físico!G89),0)</f>
        <v>0</v>
      </c>
      <c r="I89">
        <f>IFERROR(VLOOKUP($A89,delib30,2,0)*(Físico!H89),0)</f>
        <v>0</v>
      </c>
      <c r="J89">
        <f>IFERROR(VLOOKUP($A89,delib30,2,0)*(Físico!I89),0)</f>
        <v>0</v>
      </c>
      <c r="K89">
        <f>IFERROR(VLOOKUP($A89,delib30,2,0)*(Físico!J89),0)</f>
        <v>0</v>
      </c>
      <c r="L89">
        <f>IFERROR(VLOOKUP($A89,delib30,2,0)*(Físico!K89),0)</f>
        <v>372.54</v>
      </c>
      <c r="M89">
        <f>IFERROR(VLOOKUP($A89,delib30,2,0)*(Físico!L89),0)</f>
        <v>0</v>
      </c>
      <c r="N89">
        <f>IFERROR(VLOOKUP($A89,delib30,2,0)*(Físico!M89),0)</f>
        <v>0</v>
      </c>
      <c r="O89">
        <f>IFERROR(VLOOKUP($A89,delib30,2,0)*(Físico!N89),0)</f>
        <v>0</v>
      </c>
      <c r="P89">
        <f>IFERROR(VLOOKUP($A89,delib30,2,0)*(Físico!O89),0)</f>
        <v>0</v>
      </c>
      <c r="Q89">
        <f>IFERROR(VLOOKUP($A89,delib30,2,0)*(Físico!P89),0)</f>
        <v>0</v>
      </c>
      <c r="R89">
        <f>IFERROR(VLOOKUP($A89,delib30,2,0)*(Físico!Q89),0)</f>
        <v>0</v>
      </c>
      <c r="S89">
        <f>IFERROR(VLOOKUP($A89,delib30,2,0)*(Físico!R89),0)</f>
        <v>0</v>
      </c>
      <c r="T89">
        <f>IFERROR(VLOOKUP($A89,delib30,2,0)*(Físico!S89),0)</f>
        <v>0</v>
      </c>
      <c r="U89">
        <f>IFERROR(VLOOKUP($A89,delib30,2,0)*(Físico!T89),0)</f>
        <v>0</v>
      </c>
      <c r="V89">
        <f>IFERROR(VLOOKUP($A89,delib30,2,0)*(Físico!U89),0)</f>
        <v>0</v>
      </c>
      <c r="W89">
        <f>IFERROR(VLOOKUP($A89,delib30,2,0)*(Físico!V89),0)</f>
        <v>0</v>
      </c>
      <c r="X89">
        <f>IFERROR(VLOOKUP($A89,delib30,2,0)*(Físico!W89),0)</f>
        <v>0</v>
      </c>
      <c r="Y89">
        <f>IFERROR(VLOOKUP($A89,delib30,2,0)*(Físico!X89),0)</f>
        <v>0</v>
      </c>
      <c r="Z89">
        <f>IFERROR(VLOOKUP($A89,delib30,2,0)*(Físico!Y89),0)</f>
        <v>0</v>
      </c>
      <c r="AA89" s="1">
        <f t="shared" si="3"/>
        <v>372.54</v>
      </c>
    </row>
    <row r="90" spans="1:27" x14ac:dyDescent="0.25">
      <c r="A90">
        <f t="shared" si="2"/>
        <v>40907008</v>
      </c>
      <c r="B90" t="s">
        <v>117</v>
      </c>
      <c r="C90">
        <f>IFERROR(VLOOKUP($A90,delib30,2,0)*(Físico!B90),0)</f>
        <v>0</v>
      </c>
      <c r="D90">
        <f>IFERROR(VLOOKUP($A90,delib30,2,0)*(Físico!C90),0)</f>
        <v>0</v>
      </c>
      <c r="E90">
        <f>IFERROR(VLOOKUP($A90,delib30,2,0)*(Físico!D90),0)</f>
        <v>0</v>
      </c>
      <c r="F90">
        <f>IFERROR(VLOOKUP($A90,delib30,2,0)*(Físico!E90),0)</f>
        <v>0</v>
      </c>
      <c r="G90">
        <f>IFERROR(VLOOKUP($A90,delib30,2,0)*(Físico!F90),0)</f>
        <v>0</v>
      </c>
      <c r="H90">
        <f>IFERROR(VLOOKUP($A90,delib30,2,0)*(Físico!G90),0)</f>
        <v>0</v>
      </c>
      <c r="I90">
        <f>IFERROR(VLOOKUP($A90,delib30,2,0)*(Físico!H90),0)</f>
        <v>0</v>
      </c>
      <c r="J90">
        <f>IFERROR(VLOOKUP($A90,delib30,2,0)*(Físico!I90),0)</f>
        <v>0</v>
      </c>
      <c r="K90">
        <f>IFERROR(VLOOKUP($A90,delib30,2,0)*(Físico!J90),0)</f>
        <v>0</v>
      </c>
      <c r="L90">
        <f>IFERROR(VLOOKUP($A90,delib30,2,0)*(Físico!K90),0)</f>
        <v>745.08</v>
      </c>
      <c r="M90">
        <f>IFERROR(VLOOKUP($A90,delib30,2,0)*(Físico!L90),0)</f>
        <v>0</v>
      </c>
      <c r="N90">
        <f>IFERROR(VLOOKUP($A90,delib30,2,0)*(Físico!M90),0)</f>
        <v>0</v>
      </c>
      <c r="O90">
        <f>IFERROR(VLOOKUP($A90,delib30,2,0)*(Físico!N90),0)</f>
        <v>0</v>
      </c>
      <c r="P90">
        <f>IFERROR(VLOOKUP($A90,delib30,2,0)*(Físico!O90),0)</f>
        <v>0</v>
      </c>
      <c r="Q90">
        <f>IFERROR(VLOOKUP($A90,delib30,2,0)*(Físico!P90),0)</f>
        <v>0</v>
      </c>
      <c r="R90">
        <f>IFERROR(VLOOKUP($A90,delib30,2,0)*(Físico!Q90),0)</f>
        <v>0</v>
      </c>
      <c r="S90">
        <f>IFERROR(VLOOKUP($A90,delib30,2,0)*(Físico!R90),0)</f>
        <v>0</v>
      </c>
      <c r="T90">
        <f>IFERROR(VLOOKUP($A90,delib30,2,0)*(Físico!S90),0)</f>
        <v>0</v>
      </c>
      <c r="U90">
        <f>IFERROR(VLOOKUP($A90,delib30,2,0)*(Físico!T90),0)</f>
        <v>0</v>
      </c>
      <c r="V90">
        <f>IFERROR(VLOOKUP($A90,delib30,2,0)*(Físico!U90),0)</f>
        <v>0</v>
      </c>
      <c r="W90">
        <f>IFERROR(VLOOKUP($A90,delib30,2,0)*(Físico!V90),0)</f>
        <v>0</v>
      </c>
      <c r="X90">
        <f>IFERROR(VLOOKUP($A90,delib30,2,0)*(Físico!W90),0)</f>
        <v>372.54</v>
      </c>
      <c r="Y90">
        <f>IFERROR(VLOOKUP($A90,delib30,2,0)*(Físico!X90),0)</f>
        <v>0</v>
      </c>
      <c r="Z90">
        <f>IFERROR(VLOOKUP($A90,delib30,2,0)*(Físico!Y90),0)</f>
        <v>0</v>
      </c>
      <c r="AA90" s="1">
        <f t="shared" si="3"/>
        <v>1117.6200000000001</v>
      </c>
    </row>
    <row r="91" spans="1:27" x14ac:dyDescent="0.25">
      <c r="A91">
        <f t="shared" si="2"/>
        <v>40907015</v>
      </c>
      <c r="B91" t="s">
        <v>118</v>
      </c>
      <c r="C91">
        <f>IFERROR(VLOOKUP($A91,delib30,2,0)*(Físico!B91),0)</f>
        <v>0</v>
      </c>
      <c r="D91">
        <f>IFERROR(VLOOKUP($A91,delib30,2,0)*(Físico!C91),0)</f>
        <v>0</v>
      </c>
      <c r="E91">
        <f>IFERROR(VLOOKUP($A91,delib30,2,0)*(Físico!D91),0)</f>
        <v>0</v>
      </c>
      <c r="F91">
        <f>IFERROR(VLOOKUP($A91,delib30,2,0)*(Físico!E91),0)</f>
        <v>0</v>
      </c>
      <c r="G91">
        <f>IFERROR(VLOOKUP($A91,delib30,2,0)*(Físico!F91),0)</f>
        <v>0</v>
      </c>
      <c r="H91">
        <f>IFERROR(VLOOKUP($A91,delib30,2,0)*(Físico!G91),0)</f>
        <v>0</v>
      </c>
      <c r="I91">
        <f>IFERROR(VLOOKUP($A91,delib30,2,0)*(Físico!H91),0)</f>
        <v>0</v>
      </c>
      <c r="J91">
        <f>IFERROR(VLOOKUP($A91,delib30,2,0)*(Físico!I91),0)</f>
        <v>0</v>
      </c>
      <c r="K91">
        <f>IFERROR(VLOOKUP($A91,delib30,2,0)*(Físico!J91),0)</f>
        <v>0</v>
      </c>
      <c r="L91">
        <f>IFERROR(VLOOKUP($A91,delib30,2,0)*(Físico!K91),0)</f>
        <v>0</v>
      </c>
      <c r="M91">
        <f>IFERROR(VLOOKUP($A91,delib30,2,0)*(Físico!L91),0)</f>
        <v>0</v>
      </c>
      <c r="N91">
        <f>IFERROR(VLOOKUP($A91,delib30,2,0)*(Físico!M91),0)</f>
        <v>0</v>
      </c>
      <c r="O91">
        <f>IFERROR(VLOOKUP($A91,delib30,2,0)*(Físico!N91),0)</f>
        <v>0</v>
      </c>
      <c r="P91">
        <f>IFERROR(VLOOKUP($A91,delib30,2,0)*(Físico!O91),0)</f>
        <v>0</v>
      </c>
      <c r="Q91">
        <f>IFERROR(VLOOKUP($A91,delib30,2,0)*(Físico!P91),0)</f>
        <v>0</v>
      </c>
      <c r="R91">
        <f>IFERROR(VLOOKUP($A91,delib30,2,0)*(Físico!Q91),0)</f>
        <v>0</v>
      </c>
      <c r="S91">
        <f>IFERROR(VLOOKUP($A91,delib30,2,0)*(Físico!R91),0)</f>
        <v>674.04</v>
      </c>
      <c r="T91">
        <f>IFERROR(VLOOKUP($A91,delib30,2,0)*(Físico!S91),0)</f>
        <v>0</v>
      </c>
      <c r="U91">
        <f>IFERROR(VLOOKUP($A91,delib30,2,0)*(Físico!T91),0)</f>
        <v>0</v>
      </c>
      <c r="V91">
        <f>IFERROR(VLOOKUP($A91,delib30,2,0)*(Físico!U91),0)</f>
        <v>0</v>
      </c>
      <c r="W91">
        <f>IFERROR(VLOOKUP($A91,delib30,2,0)*(Físico!V91),0)</f>
        <v>0</v>
      </c>
      <c r="X91">
        <f>IFERROR(VLOOKUP($A91,delib30,2,0)*(Físico!W91),0)</f>
        <v>0</v>
      </c>
      <c r="Y91">
        <f>IFERROR(VLOOKUP($A91,delib30,2,0)*(Físico!X91),0)</f>
        <v>0</v>
      </c>
      <c r="Z91">
        <f>IFERROR(VLOOKUP($A91,delib30,2,0)*(Físico!Y91),0)</f>
        <v>0</v>
      </c>
      <c r="AA91" s="1">
        <f t="shared" si="3"/>
        <v>674.04</v>
      </c>
    </row>
    <row r="92" spans="1:27" x14ac:dyDescent="0.25">
      <c r="A92">
        <f t="shared" si="2"/>
        <v>40907026</v>
      </c>
      <c r="B92" t="s">
        <v>119</v>
      </c>
      <c r="C92">
        <f>IFERROR(VLOOKUP($A92,delib30,2,0)*(Físico!B92),0)</f>
        <v>0</v>
      </c>
      <c r="D92">
        <f>IFERROR(VLOOKUP($A92,delib30,2,0)*(Físico!C92),0)</f>
        <v>0</v>
      </c>
      <c r="E92">
        <f>IFERROR(VLOOKUP($A92,delib30,2,0)*(Físico!D92),0)</f>
        <v>0</v>
      </c>
      <c r="F92">
        <f>IFERROR(VLOOKUP($A92,delib30,2,0)*(Físico!E92),0)</f>
        <v>0</v>
      </c>
      <c r="G92">
        <f>IFERROR(VLOOKUP($A92,delib30,2,0)*(Físico!F92),0)</f>
        <v>0</v>
      </c>
      <c r="H92">
        <f>IFERROR(VLOOKUP($A92,delib30,2,0)*(Físico!G92),0)</f>
        <v>0</v>
      </c>
      <c r="I92">
        <f>IFERROR(VLOOKUP($A92,delib30,2,0)*(Físico!H92),0)</f>
        <v>0</v>
      </c>
      <c r="J92">
        <f>IFERROR(VLOOKUP($A92,delib30,2,0)*(Físico!I92),0)</f>
        <v>0</v>
      </c>
      <c r="K92">
        <f>IFERROR(VLOOKUP($A92,delib30,2,0)*(Físico!J92),0)</f>
        <v>716.1</v>
      </c>
      <c r="L92">
        <f>IFERROR(VLOOKUP($A92,delib30,2,0)*(Físico!K92),0)</f>
        <v>0</v>
      </c>
      <c r="M92">
        <f>IFERROR(VLOOKUP($A92,delib30,2,0)*(Físico!L92),0)</f>
        <v>0</v>
      </c>
      <c r="N92">
        <f>IFERROR(VLOOKUP($A92,delib30,2,0)*(Físico!M92),0)</f>
        <v>0</v>
      </c>
      <c r="O92">
        <f>IFERROR(VLOOKUP($A92,delib30,2,0)*(Físico!N92),0)</f>
        <v>0</v>
      </c>
      <c r="P92">
        <f>IFERROR(VLOOKUP($A92,delib30,2,0)*(Físico!O92),0)</f>
        <v>0</v>
      </c>
      <c r="Q92">
        <f>IFERROR(VLOOKUP($A92,delib30,2,0)*(Físico!P92),0)</f>
        <v>0</v>
      </c>
      <c r="R92">
        <f>IFERROR(VLOOKUP($A92,delib30,2,0)*(Físico!Q92),0)</f>
        <v>0</v>
      </c>
      <c r="S92">
        <f>IFERROR(VLOOKUP($A92,delib30,2,0)*(Físico!R92),0)</f>
        <v>0</v>
      </c>
      <c r="T92">
        <f>IFERROR(VLOOKUP($A92,delib30,2,0)*(Físico!S92),0)</f>
        <v>0</v>
      </c>
      <c r="U92">
        <f>IFERROR(VLOOKUP($A92,delib30,2,0)*(Físico!T92),0)</f>
        <v>0</v>
      </c>
      <c r="V92">
        <f>IFERROR(VLOOKUP($A92,delib30,2,0)*(Físico!U92),0)</f>
        <v>0</v>
      </c>
      <c r="W92">
        <f>IFERROR(VLOOKUP($A92,delib30,2,0)*(Físico!V92),0)</f>
        <v>0</v>
      </c>
      <c r="X92">
        <f>IFERROR(VLOOKUP($A92,delib30,2,0)*(Físico!W92),0)</f>
        <v>716.1</v>
      </c>
      <c r="Y92">
        <f>IFERROR(VLOOKUP($A92,delib30,2,0)*(Físico!X92),0)</f>
        <v>0</v>
      </c>
      <c r="Z92">
        <f>IFERROR(VLOOKUP($A92,delib30,2,0)*(Físico!Y92),0)</f>
        <v>0</v>
      </c>
      <c r="AA92" s="1">
        <f t="shared" si="3"/>
        <v>1432.2</v>
      </c>
    </row>
    <row r="93" spans="1:27" x14ac:dyDescent="0.25">
      <c r="A93">
        <f t="shared" si="2"/>
        <v>40907027</v>
      </c>
      <c r="B93" t="s">
        <v>120</v>
      </c>
      <c r="C93">
        <f>IFERROR(VLOOKUP($A93,delib30,2,0)*(Físico!B93),0)</f>
        <v>0</v>
      </c>
      <c r="D93">
        <f>IFERROR(VLOOKUP($A93,delib30,2,0)*(Físico!C93),0)</f>
        <v>0</v>
      </c>
      <c r="E93">
        <f>IFERROR(VLOOKUP($A93,delib30,2,0)*(Físico!D93),0)</f>
        <v>0</v>
      </c>
      <c r="F93">
        <f>IFERROR(VLOOKUP($A93,delib30,2,0)*(Físico!E93),0)</f>
        <v>0</v>
      </c>
      <c r="G93">
        <f>IFERROR(VLOOKUP($A93,delib30,2,0)*(Físico!F93),0)</f>
        <v>2983.12</v>
      </c>
      <c r="H93">
        <f>IFERROR(VLOOKUP($A93,delib30,2,0)*(Físico!G93),0)</f>
        <v>0</v>
      </c>
      <c r="I93">
        <f>IFERROR(VLOOKUP($A93,delib30,2,0)*(Físico!H93),0)</f>
        <v>0</v>
      </c>
      <c r="J93">
        <f>IFERROR(VLOOKUP($A93,delib30,2,0)*(Físico!I93),0)</f>
        <v>0</v>
      </c>
      <c r="K93">
        <f>IFERROR(VLOOKUP($A93,delib30,2,0)*(Físico!J93),0)</f>
        <v>0</v>
      </c>
      <c r="L93">
        <f>IFERROR(VLOOKUP($A93,delib30,2,0)*(Físico!K93),0)</f>
        <v>2983.12</v>
      </c>
      <c r="M93">
        <f>IFERROR(VLOOKUP($A93,delib30,2,0)*(Físico!L93),0)</f>
        <v>0</v>
      </c>
      <c r="N93">
        <f>IFERROR(VLOOKUP($A93,delib30,2,0)*(Físico!M93),0)</f>
        <v>0</v>
      </c>
      <c r="O93">
        <f>IFERROR(VLOOKUP($A93,delib30,2,0)*(Físico!N93),0)</f>
        <v>0</v>
      </c>
      <c r="P93">
        <f>IFERROR(VLOOKUP($A93,delib30,2,0)*(Físico!O93),0)</f>
        <v>2983.12</v>
      </c>
      <c r="Q93">
        <f>IFERROR(VLOOKUP($A93,delib30,2,0)*(Físico!P93),0)</f>
        <v>0</v>
      </c>
      <c r="R93">
        <f>IFERROR(VLOOKUP($A93,delib30,2,0)*(Físico!Q93),0)</f>
        <v>0</v>
      </c>
      <c r="S93">
        <f>IFERROR(VLOOKUP($A93,delib30,2,0)*(Físico!R93),0)</f>
        <v>0</v>
      </c>
      <c r="T93">
        <f>IFERROR(VLOOKUP($A93,delib30,2,0)*(Físico!S93),0)</f>
        <v>0</v>
      </c>
      <c r="U93">
        <f>IFERROR(VLOOKUP($A93,delib30,2,0)*(Físico!T93),0)</f>
        <v>0</v>
      </c>
      <c r="V93">
        <f>IFERROR(VLOOKUP($A93,delib30,2,0)*(Físico!U93),0)</f>
        <v>0</v>
      </c>
      <c r="W93">
        <f>IFERROR(VLOOKUP($A93,delib30,2,0)*(Físico!V93),0)</f>
        <v>0</v>
      </c>
      <c r="X93">
        <f>IFERROR(VLOOKUP($A93,delib30,2,0)*(Físico!W93),0)</f>
        <v>2983.12</v>
      </c>
      <c r="Y93">
        <f>IFERROR(VLOOKUP($A93,delib30,2,0)*(Físico!X93),0)</f>
        <v>0</v>
      </c>
      <c r="Z93">
        <f>IFERROR(VLOOKUP($A93,delib30,2,0)*(Físico!Y93),0)</f>
        <v>0</v>
      </c>
      <c r="AA93" s="1">
        <f t="shared" si="3"/>
        <v>11932.48</v>
      </c>
    </row>
    <row r="94" spans="1:27" x14ac:dyDescent="0.25">
      <c r="A94">
        <f t="shared" si="2"/>
        <v>41001007</v>
      </c>
      <c r="B94" t="s">
        <v>121</v>
      </c>
      <c r="C94">
        <f>IFERROR(VLOOKUP($A94,delib30,2,0)*(Físico!B94),0)</f>
        <v>0</v>
      </c>
      <c r="D94">
        <f>IFERROR(VLOOKUP($A94,delib30,2,0)*(Físico!C94),0)</f>
        <v>0</v>
      </c>
      <c r="E94">
        <f>IFERROR(VLOOKUP($A94,delib30,2,0)*(Físico!D94),0)</f>
        <v>0</v>
      </c>
      <c r="F94">
        <f>IFERROR(VLOOKUP($A94,delib30,2,0)*(Físico!E94),0)</f>
        <v>0</v>
      </c>
      <c r="G94">
        <f>IFERROR(VLOOKUP($A94,delib30,2,0)*(Físico!F94),0)</f>
        <v>0</v>
      </c>
      <c r="H94">
        <f>IFERROR(VLOOKUP($A94,delib30,2,0)*(Físico!G94),0)</f>
        <v>0</v>
      </c>
      <c r="I94">
        <f>IFERROR(VLOOKUP($A94,delib30,2,0)*(Físico!H94),0)</f>
        <v>0</v>
      </c>
      <c r="J94">
        <f>IFERROR(VLOOKUP($A94,delib30,2,0)*(Físico!I94),0)</f>
        <v>0</v>
      </c>
      <c r="K94">
        <f>IFERROR(VLOOKUP($A94,delib30,2,0)*(Físico!J94),0)</f>
        <v>0</v>
      </c>
      <c r="L94">
        <f>IFERROR(VLOOKUP($A94,delib30,2,0)*(Físico!K94),0)</f>
        <v>0</v>
      </c>
      <c r="M94">
        <f>IFERROR(VLOOKUP($A94,delib30,2,0)*(Físico!L94),0)</f>
        <v>0</v>
      </c>
      <c r="N94">
        <f>IFERROR(VLOOKUP($A94,delib30,2,0)*(Físico!M94),0)</f>
        <v>0</v>
      </c>
      <c r="O94">
        <f>IFERROR(VLOOKUP($A94,delib30,2,0)*(Físico!N94),0)</f>
        <v>0</v>
      </c>
      <c r="P94">
        <f>IFERROR(VLOOKUP($A94,delib30,2,0)*(Físico!O94),0)</f>
        <v>0</v>
      </c>
      <c r="Q94">
        <f>IFERROR(VLOOKUP($A94,delib30,2,0)*(Físico!P94),0)</f>
        <v>0</v>
      </c>
      <c r="R94">
        <f>IFERROR(VLOOKUP($A94,delib30,2,0)*(Físico!Q94),0)</f>
        <v>1542.5099999999998</v>
      </c>
      <c r="S94">
        <f>IFERROR(VLOOKUP($A94,delib30,2,0)*(Físico!R94),0)</f>
        <v>0</v>
      </c>
      <c r="T94">
        <f>IFERROR(VLOOKUP($A94,delib30,2,0)*(Físico!S94),0)</f>
        <v>3599.1899999999996</v>
      </c>
      <c r="U94">
        <f>IFERROR(VLOOKUP($A94,delib30,2,0)*(Físico!T94),0)</f>
        <v>514.16999999999996</v>
      </c>
      <c r="V94">
        <f>IFERROR(VLOOKUP($A94,delib30,2,0)*(Físico!U94),0)</f>
        <v>0</v>
      </c>
      <c r="W94">
        <f>IFERROR(VLOOKUP($A94,delib30,2,0)*(Físico!V94),0)</f>
        <v>0</v>
      </c>
      <c r="X94">
        <f>IFERROR(VLOOKUP($A94,delib30,2,0)*(Físico!W94),0)</f>
        <v>0</v>
      </c>
      <c r="Y94">
        <f>IFERROR(VLOOKUP($A94,delib30,2,0)*(Físico!X94),0)</f>
        <v>0</v>
      </c>
      <c r="Z94">
        <f>IFERROR(VLOOKUP($A94,delib30,2,0)*(Físico!Y94),0)</f>
        <v>0</v>
      </c>
      <c r="AA94" s="1">
        <f t="shared" si="3"/>
        <v>5655.869999999999</v>
      </c>
    </row>
    <row r="95" spans="1:27" x14ac:dyDescent="0.25">
      <c r="A95">
        <f t="shared" si="2"/>
        <v>41001008</v>
      </c>
      <c r="B95" t="s">
        <v>122</v>
      </c>
      <c r="C95">
        <f>IFERROR(VLOOKUP($A95,delib30,2,0)*(Físico!B95),0)</f>
        <v>0</v>
      </c>
      <c r="D95">
        <f>IFERROR(VLOOKUP($A95,delib30,2,0)*(Físico!C95),0)</f>
        <v>0</v>
      </c>
      <c r="E95">
        <f>IFERROR(VLOOKUP($A95,delib30,2,0)*(Físico!D95),0)</f>
        <v>0</v>
      </c>
      <c r="F95">
        <f>IFERROR(VLOOKUP($A95,delib30,2,0)*(Físico!E95),0)</f>
        <v>0</v>
      </c>
      <c r="G95">
        <f>IFERROR(VLOOKUP($A95,delib30,2,0)*(Físico!F95),0)</f>
        <v>0</v>
      </c>
      <c r="H95">
        <f>IFERROR(VLOOKUP($A95,delib30,2,0)*(Físico!G95),0)</f>
        <v>0</v>
      </c>
      <c r="I95">
        <f>IFERROR(VLOOKUP($A95,delib30,2,0)*(Físico!H95),0)</f>
        <v>0</v>
      </c>
      <c r="J95">
        <f>IFERROR(VLOOKUP($A95,delib30,2,0)*(Físico!I95),0)</f>
        <v>0</v>
      </c>
      <c r="K95">
        <f>IFERROR(VLOOKUP($A95,delib30,2,0)*(Físico!J95),0)</f>
        <v>0</v>
      </c>
      <c r="L95">
        <f>IFERROR(VLOOKUP($A95,delib30,2,0)*(Físico!K95),0)</f>
        <v>0</v>
      </c>
      <c r="M95">
        <f>IFERROR(VLOOKUP($A95,delib30,2,0)*(Físico!L95),0)</f>
        <v>0</v>
      </c>
      <c r="N95">
        <f>IFERROR(VLOOKUP($A95,delib30,2,0)*(Físico!M95),0)</f>
        <v>0</v>
      </c>
      <c r="O95">
        <f>IFERROR(VLOOKUP($A95,delib30,2,0)*(Físico!N95),0)</f>
        <v>0</v>
      </c>
      <c r="P95">
        <f>IFERROR(VLOOKUP($A95,delib30,2,0)*(Físico!O95),0)</f>
        <v>0</v>
      </c>
      <c r="Q95">
        <f>IFERROR(VLOOKUP($A95,delib30,2,0)*(Físico!P95),0)</f>
        <v>0</v>
      </c>
      <c r="R95">
        <f>IFERROR(VLOOKUP($A95,delib30,2,0)*(Físico!Q95),0)</f>
        <v>0</v>
      </c>
      <c r="S95">
        <f>IFERROR(VLOOKUP($A95,delib30,2,0)*(Físico!R95),0)</f>
        <v>0</v>
      </c>
      <c r="T95">
        <f>IFERROR(VLOOKUP($A95,delib30,2,0)*(Físico!S95),0)</f>
        <v>0</v>
      </c>
      <c r="U95">
        <f>IFERROR(VLOOKUP($A95,delib30,2,0)*(Físico!T95),0)</f>
        <v>0</v>
      </c>
      <c r="V95">
        <f>IFERROR(VLOOKUP($A95,delib30,2,0)*(Físico!U95),0)</f>
        <v>0</v>
      </c>
      <c r="W95">
        <f>IFERROR(VLOOKUP($A95,delib30,2,0)*(Físico!V95),0)</f>
        <v>0</v>
      </c>
      <c r="X95">
        <f>IFERROR(VLOOKUP($A95,delib30,2,0)*(Físico!W95),0)</f>
        <v>901.28</v>
      </c>
      <c r="Y95">
        <f>IFERROR(VLOOKUP($A95,delib30,2,0)*(Físico!X95),0)</f>
        <v>0</v>
      </c>
      <c r="Z95">
        <f>IFERROR(VLOOKUP($A95,delib30,2,0)*(Físico!Y95),0)</f>
        <v>0</v>
      </c>
      <c r="AA95" s="1">
        <f t="shared" si="3"/>
        <v>901.28</v>
      </c>
    </row>
    <row r="96" spans="1:27" x14ac:dyDescent="0.25">
      <c r="A96">
        <f t="shared" si="2"/>
        <v>41001011</v>
      </c>
      <c r="B96" t="s">
        <v>123</v>
      </c>
      <c r="C96">
        <f>IFERROR(VLOOKUP($A96,delib30,2,0)*(Físico!B96),0)</f>
        <v>0</v>
      </c>
      <c r="D96">
        <f>IFERROR(VLOOKUP($A96,delib30,2,0)*(Físico!C96),0)</f>
        <v>0</v>
      </c>
      <c r="E96">
        <f>IFERROR(VLOOKUP($A96,delib30,2,0)*(Físico!D96),0)</f>
        <v>0</v>
      </c>
      <c r="F96">
        <f>IFERROR(VLOOKUP($A96,delib30,2,0)*(Físico!E96),0)</f>
        <v>0</v>
      </c>
      <c r="G96">
        <f>IFERROR(VLOOKUP($A96,delib30,2,0)*(Físico!F96),0)</f>
        <v>0</v>
      </c>
      <c r="H96">
        <f>IFERROR(VLOOKUP($A96,delib30,2,0)*(Físico!G96),0)</f>
        <v>0</v>
      </c>
      <c r="I96">
        <f>IFERROR(VLOOKUP($A96,delib30,2,0)*(Físico!H96),0)</f>
        <v>0</v>
      </c>
      <c r="J96">
        <f>IFERROR(VLOOKUP($A96,delib30,2,0)*(Físico!I96),0)</f>
        <v>0</v>
      </c>
      <c r="K96">
        <f>IFERROR(VLOOKUP($A96,delib30,2,0)*(Físico!J96),0)</f>
        <v>0</v>
      </c>
      <c r="L96">
        <f>IFERROR(VLOOKUP($A96,delib30,2,0)*(Físico!K96),0)</f>
        <v>0</v>
      </c>
      <c r="M96">
        <f>IFERROR(VLOOKUP($A96,delib30,2,0)*(Físico!L96),0)</f>
        <v>0</v>
      </c>
      <c r="N96">
        <f>IFERROR(VLOOKUP($A96,delib30,2,0)*(Físico!M96),0)</f>
        <v>0</v>
      </c>
      <c r="O96">
        <f>IFERROR(VLOOKUP($A96,delib30,2,0)*(Físico!N96),0)</f>
        <v>0</v>
      </c>
      <c r="P96">
        <f>IFERROR(VLOOKUP($A96,delib30,2,0)*(Físico!O96),0)</f>
        <v>0</v>
      </c>
      <c r="Q96">
        <f>IFERROR(VLOOKUP($A96,delib30,2,0)*(Físico!P96),0)</f>
        <v>0</v>
      </c>
      <c r="R96">
        <f>IFERROR(VLOOKUP($A96,delib30,2,0)*(Físico!Q96),0)</f>
        <v>0</v>
      </c>
      <c r="S96">
        <f>IFERROR(VLOOKUP($A96,delib30,2,0)*(Físico!R96),0)</f>
        <v>0</v>
      </c>
      <c r="T96">
        <f>IFERROR(VLOOKUP($A96,delib30,2,0)*(Físico!S96),0)</f>
        <v>0</v>
      </c>
      <c r="U96">
        <f>IFERROR(VLOOKUP($A96,delib30,2,0)*(Físico!T96),0)</f>
        <v>0</v>
      </c>
      <c r="V96">
        <f>IFERROR(VLOOKUP($A96,delib30,2,0)*(Físico!U96),0)</f>
        <v>0</v>
      </c>
      <c r="W96">
        <f>IFERROR(VLOOKUP($A96,delib30,2,0)*(Físico!V96),0)</f>
        <v>0</v>
      </c>
      <c r="X96">
        <f>IFERROR(VLOOKUP($A96,delib30,2,0)*(Físico!W96),0)</f>
        <v>0</v>
      </c>
      <c r="Y96">
        <f>IFERROR(VLOOKUP($A96,delib30,2,0)*(Físico!X96),0)</f>
        <v>0</v>
      </c>
      <c r="Z96">
        <f>IFERROR(VLOOKUP($A96,delib30,2,0)*(Físico!Y96),0)</f>
        <v>0</v>
      </c>
      <c r="AA96" s="1">
        <f t="shared" si="3"/>
        <v>0</v>
      </c>
    </row>
    <row r="97" spans="1:27" x14ac:dyDescent="0.25">
      <c r="A97">
        <f t="shared" si="2"/>
        <v>41204011</v>
      </c>
      <c r="B97" t="s">
        <v>124</v>
      </c>
      <c r="C97">
        <f>IFERROR(VLOOKUP($A97,delib30,2,0)*(Físico!B97),0)</f>
        <v>0</v>
      </c>
      <c r="D97">
        <f>IFERROR(VLOOKUP($A97,delib30,2,0)*(Físico!C97),0)</f>
        <v>0</v>
      </c>
      <c r="E97">
        <f>IFERROR(VLOOKUP($A97,delib30,2,0)*(Físico!D97),0)</f>
        <v>0</v>
      </c>
      <c r="F97">
        <f>IFERROR(VLOOKUP($A97,delib30,2,0)*(Físico!E97),0)</f>
        <v>0</v>
      </c>
      <c r="G97">
        <f>IFERROR(VLOOKUP($A97,delib30,2,0)*(Físico!F97),0)</f>
        <v>0</v>
      </c>
      <c r="H97">
        <f>IFERROR(VLOOKUP($A97,delib30,2,0)*(Físico!G97),0)</f>
        <v>0</v>
      </c>
      <c r="I97">
        <f>IFERROR(VLOOKUP($A97,delib30,2,0)*(Físico!H97),0)</f>
        <v>0</v>
      </c>
      <c r="J97">
        <f>IFERROR(VLOOKUP($A97,delib30,2,0)*(Físico!I97),0)</f>
        <v>0</v>
      </c>
      <c r="K97">
        <f>IFERROR(VLOOKUP($A97,delib30,2,0)*(Físico!J97),0)</f>
        <v>0</v>
      </c>
      <c r="L97">
        <f>IFERROR(VLOOKUP($A97,delib30,2,0)*(Físico!K97),0)</f>
        <v>0</v>
      </c>
      <c r="M97">
        <f>IFERROR(VLOOKUP($A97,delib30,2,0)*(Físico!L97),0)</f>
        <v>0</v>
      </c>
      <c r="N97">
        <f>IFERROR(VLOOKUP($A97,delib30,2,0)*(Físico!M97),0)</f>
        <v>0</v>
      </c>
      <c r="O97">
        <f>IFERROR(VLOOKUP($A97,delib30,2,0)*(Físico!N97),0)</f>
        <v>0</v>
      </c>
      <c r="P97">
        <f>IFERROR(VLOOKUP($A97,delib30,2,0)*(Físico!O97),0)</f>
        <v>0</v>
      </c>
      <c r="Q97">
        <f>IFERROR(VLOOKUP($A97,delib30,2,0)*(Físico!P97),0)</f>
        <v>0</v>
      </c>
      <c r="R97">
        <f>IFERROR(VLOOKUP($A97,delib30,2,0)*(Físico!Q97),0)</f>
        <v>0</v>
      </c>
      <c r="S97">
        <f>IFERROR(VLOOKUP($A97,delib30,2,0)*(Físico!R97),0)</f>
        <v>0</v>
      </c>
      <c r="T97">
        <f>IFERROR(VLOOKUP($A97,delib30,2,0)*(Físico!S97),0)</f>
        <v>749.64</v>
      </c>
      <c r="U97">
        <f>IFERROR(VLOOKUP($A97,delib30,2,0)*(Físico!T97),0)</f>
        <v>0</v>
      </c>
      <c r="V97">
        <f>IFERROR(VLOOKUP($A97,delib30,2,0)*(Físico!U97),0)</f>
        <v>0</v>
      </c>
      <c r="W97">
        <f>IFERROR(VLOOKUP($A97,delib30,2,0)*(Físico!V97),0)</f>
        <v>0</v>
      </c>
      <c r="X97">
        <f>IFERROR(VLOOKUP($A97,delib30,2,0)*(Físico!W97),0)</f>
        <v>0</v>
      </c>
      <c r="Y97">
        <f>IFERROR(VLOOKUP($A97,delib30,2,0)*(Físico!X97),0)</f>
        <v>0</v>
      </c>
      <c r="Z97">
        <f>IFERROR(VLOOKUP($A97,delib30,2,0)*(Físico!Y97),0)</f>
        <v>0</v>
      </c>
      <c r="AA97" s="1">
        <f t="shared" si="3"/>
        <v>749.64</v>
      </c>
    </row>
    <row r="98" spans="1:27" x14ac:dyDescent="0.25">
      <c r="A98">
        <f t="shared" si="2"/>
        <v>41204018</v>
      </c>
      <c r="B98" t="s">
        <v>125</v>
      </c>
      <c r="C98">
        <f>IFERROR(VLOOKUP($A98,delib30,2,0)*(Físico!B98),0)</f>
        <v>0</v>
      </c>
      <c r="D98">
        <f>IFERROR(VLOOKUP($A98,delib30,2,0)*(Físico!C98),0)</f>
        <v>0</v>
      </c>
      <c r="E98">
        <f>IFERROR(VLOOKUP($A98,delib30,2,0)*(Físico!D98),0)</f>
        <v>0</v>
      </c>
      <c r="F98">
        <f>IFERROR(VLOOKUP($A98,delib30,2,0)*(Físico!E98),0)</f>
        <v>0</v>
      </c>
      <c r="G98">
        <f>IFERROR(VLOOKUP($A98,delib30,2,0)*(Físico!F98),0)</f>
        <v>0</v>
      </c>
      <c r="H98">
        <f>IFERROR(VLOOKUP($A98,delib30,2,0)*(Físico!G98),0)</f>
        <v>0</v>
      </c>
      <c r="I98">
        <f>IFERROR(VLOOKUP($A98,delib30,2,0)*(Físico!H98),0)</f>
        <v>0</v>
      </c>
      <c r="J98">
        <f>IFERROR(VLOOKUP($A98,delib30,2,0)*(Físico!I98),0)</f>
        <v>0</v>
      </c>
      <c r="K98">
        <f>IFERROR(VLOOKUP($A98,delib30,2,0)*(Físico!J98),0)</f>
        <v>0</v>
      </c>
      <c r="L98">
        <f>IFERROR(VLOOKUP($A98,delib30,2,0)*(Físico!K98),0)</f>
        <v>0</v>
      </c>
      <c r="M98">
        <f>IFERROR(VLOOKUP($A98,delib30,2,0)*(Físico!L98),0)</f>
        <v>0</v>
      </c>
      <c r="N98">
        <f>IFERROR(VLOOKUP($A98,delib30,2,0)*(Físico!M98),0)</f>
        <v>0</v>
      </c>
      <c r="O98">
        <f>IFERROR(VLOOKUP($A98,delib30,2,0)*(Físico!N98),0)</f>
        <v>0</v>
      </c>
      <c r="P98">
        <f>IFERROR(VLOOKUP($A98,delib30,2,0)*(Físico!O98),0)</f>
        <v>0</v>
      </c>
      <c r="Q98">
        <f>IFERROR(VLOOKUP($A98,delib30,2,0)*(Físico!P98),0)</f>
        <v>0</v>
      </c>
      <c r="R98">
        <f>IFERROR(VLOOKUP($A98,delib30,2,0)*(Físico!Q98),0)</f>
        <v>0</v>
      </c>
      <c r="S98">
        <f>IFERROR(VLOOKUP($A98,delib30,2,0)*(Físico!R98),0)</f>
        <v>0</v>
      </c>
      <c r="T98">
        <f>IFERROR(VLOOKUP($A98,delib30,2,0)*(Físico!S98),0)</f>
        <v>0</v>
      </c>
      <c r="U98">
        <f>IFERROR(VLOOKUP($A98,delib30,2,0)*(Físico!T98),0)</f>
        <v>0</v>
      </c>
      <c r="V98">
        <f>IFERROR(VLOOKUP($A98,delib30,2,0)*(Físico!U98),0)</f>
        <v>0</v>
      </c>
      <c r="W98">
        <f>IFERROR(VLOOKUP($A98,delib30,2,0)*(Físico!V98),0)</f>
        <v>0</v>
      </c>
      <c r="X98">
        <f>IFERROR(VLOOKUP($A98,delib30,2,0)*(Físico!W98),0)</f>
        <v>0</v>
      </c>
      <c r="Y98">
        <f>IFERROR(VLOOKUP($A98,delib30,2,0)*(Físico!X98),0)</f>
        <v>0</v>
      </c>
      <c r="Z98">
        <f>IFERROR(VLOOKUP($A98,delib30,2,0)*(Físico!Y98),0)</f>
        <v>0</v>
      </c>
      <c r="AA98" s="1">
        <f t="shared" si="3"/>
        <v>0</v>
      </c>
    </row>
    <row r="99" spans="1:27" x14ac:dyDescent="0.25">
      <c r="A99">
        <f t="shared" si="2"/>
        <v>41304004</v>
      </c>
      <c r="B99" t="s">
        <v>126</v>
      </c>
      <c r="C99">
        <f>IFERROR(VLOOKUP($A99,delib30,2,0)*(Físico!B99),0)</f>
        <v>0</v>
      </c>
      <c r="D99">
        <f>IFERROR(VLOOKUP($A99,delib30,2,0)*(Físico!C99),0)</f>
        <v>0</v>
      </c>
      <c r="E99">
        <f>IFERROR(VLOOKUP($A99,delib30,2,0)*(Físico!D99),0)</f>
        <v>0</v>
      </c>
      <c r="F99">
        <f>IFERROR(VLOOKUP($A99,delib30,2,0)*(Físico!E99),0)</f>
        <v>0</v>
      </c>
      <c r="G99">
        <f>IFERROR(VLOOKUP($A99,delib30,2,0)*(Físico!F99),0)</f>
        <v>0</v>
      </c>
      <c r="H99">
        <f>IFERROR(VLOOKUP($A99,delib30,2,0)*(Físico!G99),0)</f>
        <v>0</v>
      </c>
      <c r="I99">
        <f>IFERROR(VLOOKUP($A99,delib30,2,0)*(Físico!H99),0)</f>
        <v>0</v>
      </c>
      <c r="J99">
        <f>IFERROR(VLOOKUP($A99,delib30,2,0)*(Físico!I99),0)</f>
        <v>0</v>
      </c>
      <c r="K99">
        <f>IFERROR(VLOOKUP($A99,delib30,2,0)*(Físico!J99),0)</f>
        <v>0</v>
      </c>
      <c r="L99">
        <f>IFERROR(VLOOKUP($A99,delib30,2,0)*(Físico!K99),0)</f>
        <v>0</v>
      </c>
      <c r="M99">
        <f>IFERROR(VLOOKUP($A99,delib30,2,0)*(Físico!L99),0)</f>
        <v>0</v>
      </c>
      <c r="N99">
        <f>IFERROR(VLOOKUP($A99,delib30,2,0)*(Físico!M99),0)</f>
        <v>0</v>
      </c>
      <c r="O99">
        <f>IFERROR(VLOOKUP($A99,delib30,2,0)*(Físico!N99),0)</f>
        <v>0</v>
      </c>
      <c r="P99">
        <f>IFERROR(VLOOKUP($A99,delib30,2,0)*(Físico!O99),0)</f>
        <v>0</v>
      </c>
      <c r="Q99">
        <f>IFERROR(VLOOKUP($A99,delib30,2,0)*(Físico!P99),0)</f>
        <v>0</v>
      </c>
      <c r="R99">
        <f>IFERROR(VLOOKUP($A99,delib30,2,0)*(Físico!Q99),0)</f>
        <v>2487.36</v>
      </c>
      <c r="S99">
        <f>IFERROR(VLOOKUP($A99,delib30,2,0)*(Físico!R99),0)</f>
        <v>0</v>
      </c>
      <c r="T99">
        <f>IFERROR(VLOOKUP($A99,delib30,2,0)*(Físico!S99),0)</f>
        <v>0</v>
      </c>
      <c r="U99">
        <f>IFERROR(VLOOKUP($A99,delib30,2,0)*(Físico!T99),0)</f>
        <v>0</v>
      </c>
      <c r="V99">
        <f>IFERROR(VLOOKUP($A99,delib30,2,0)*(Físico!U99),0)</f>
        <v>0</v>
      </c>
      <c r="W99">
        <f>IFERROR(VLOOKUP($A99,delib30,2,0)*(Físico!V99),0)</f>
        <v>0</v>
      </c>
      <c r="X99">
        <f>IFERROR(VLOOKUP($A99,delib30,2,0)*(Físico!W99),0)</f>
        <v>0</v>
      </c>
      <c r="Y99">
        <f>IFERROR(VLOOKUP($A99,delib30,2,0)*(Físico!X99),0)</f>
        <v>0</v>
      </c>
      <c r="Z99">
        <f>IFERROR(VLOOKUP($A99,delib30,2,0)*(Físico!Y99),0)</f>
        <v>0</v>
      </c>
      <c r="AA99" s="1">
        <f t="shared" si="3"/>
        <v>2487.36</v>
      </c>
    </row>
    <row r="100" spans="1:27" x14ac:dyDescent="0.25">
      <c r="A100">
        <f t="shared" si="2"/>
        <v>41304011</v>
      </c>
      <c r="B100" t="s">
        <v>127</v>
      </c>
      <c r="C100">
        <f>IFERROR(VLOOKUP($A100,delib30,2,0)*(Físico!B100),0)</f>
        <v>0</v>
      </c>
      <c r="D100">
        <f>IFERROR(VLOOKUP($A100,delib30,2,0)*(Físico!C100),0)</f>
        <v>0</v>
      </c>
      <c r="E100">
        <f>IFERROR(VLOOKUP($A100,delib30,2,0)*(Físico!D100),0)</f>
        <v>0</v>
      </c>
      <c r="F100">
        <f>IFERROR(VLOOKUP($A100,delib30,2,0)*(Físico!E100),0)</f>
        <v>0</v>
      </c>
      <c r="G100">
        <f>IFERROR(VLOOKUP($A100,delib30,2,0)*(Físico!F100),0)</f>
        <v>0</v>
      </c>
      <c r="H100">
        <f>IFERROR(VLOOKUP($A100,delib30,2,0)*(Físico!G100),0)</f>
        <v>0</v>
      </c>
      <c r="I100">
        <f>IFERROR(VLOOKUP($A100,delib30,2,0)*(Físico!H100),0)</f>
        <v>0</v>
      </c>
      <c r="J100">
        <f>IFERROR(VLOOKUP($A100,delib30,2,0)*(Físico!I100),0)</f>
        <v>0</v>
      </c>
      <c r="K100">
        <f>IFERROR(VLOOKUP($A100,delib30,2,0)*(Físico!J100),0)</f>
        <v>0</v>
      </c>
      <c r="L100">
        <f>IFERROR(VLOOKUP($A100,delib30,2,0)*(Físico!K100),0)</f>
        <v>391.88</v>
      </c>
      <c r="M100">
        <f>IFERROR(VLOOKUP($A100,delib30,2,0)*(Físico!L100),0)</f>
        <v>0</v>
      </c>
      <c r="N100">
        <f>IFERROR(VLOOKUP($A100,delib30,2,0)*(Físico!M100),0)</f>
        <v>0</v>
      </c>
      <c r="O100">
        <f>IFERROR(VLOOKUP($A100,delib30,2,0)*(Físico!N100),0)</f>
        <v>0</v>
      </c>
      <c r="P100">
        <f>IFERROR(VLOOKUP($A100,delib30,2,0)*(Físico!O100),0)</f>
        <v>0</v>
      </c>
      <c r="Q100">
        <f>IFERROR(VLOOKUP($A100,delib30,2,0)*(Físico!P100),0)</f>
        <v>0</v>
      </c>
      <c r="R100">
        <f>IFERROR(VLOOKUP($A100,delib30,2,0)*(Físico!Q100),0)</f>
        <v>0</v>
      </c>
      <c r="S100">
        <f>IFERROR(VLOOKUP($A100,delib30,2,0)*(Físico!R100),0)</f>
        <v>0</v>
      </c>
      <c r="T100">
        <f>IFERROR(VLOOKUP($A100,delib30,2,0)*(Físico!S100),0)</f>
        <v>0</v>
      </c>
      <c r="U100">
        <f>IFERROR(VLOOKUP($A100,delib30,2,0)*(Físico!T100),0)</f>
        <v>0</v>
      </c>
      <c r="V100">
        <f>IFERROR(VLOOKUP($A100,delib30,2,0)*(Físico!U100),0)</f>
        <v>0</v>
      </c>
      <c r="W100">
        <f>IFERROR(VLOOKUP($A100,delib30,2,0)*(Físico!V100),0)</f>
        <v>0</v>
      </c>
      <c r="X100">
        <f>IFERROR(VLOOKUP($A100,delib30,2,0)*(Físico!W100),0)</f>
        <v>0</v>
      </c>
      <c r="Y100">
        <f>IFERROR(VLOOKUP($A100,delib30,2,0)*(Físico!X100),0)</f>
        <v>0</v>
      </c>
      <c r="Z100">
        <f>IFERROR(VLOOKUP($A100,delib30,2,0)*(Físico!Y100),0)</f>
        <v>0</v>
      </c>
      <c r="AA100" s="1">
        <f t="shared" si="3"/>
        <v>391.88</v>
      </c>
    </row>
    <row r="101" spans="1:27" x14ac:dyDescent="0.25">
      <c r="A101">
        <f t="shared" si="2"/>
        <v>41401032</v>
      </c>
      <c r="B101" t="s">
        <v>128</v>
      </c>
      <c r="C101">
        <f>IFERROR(VLOOKUP($A101,delib30,2,0)*(Físico!B101),0)</f>
        <v>0</v>
      </c>
      <c r="D101">
        <f>IFERROR(VLOOKUP($A101,delib30,2,0)*(Físico!C101),0)</f>
        <v>0</v>
      </c>
      <c r="E101">
        <f>IFERROR(VLOOKUP($A101,delib30,2,0)*(Físico!D101),0)</f>
        <v>0</v>
      </c>
      <c r="F101">
        <f>IFERROR(VLOOKUP($A101,delib30,2,0)*(Físico!E101),0)</f>
        <v>0</v>
      </c>
      <c r="G101">
        <f>IFERROR(VLOOKUP($A101,delib30,2,0)*(Físico!F101),0)</f>
        <v>0</v>
      </c>
      <c r="H101">
        <f>IFERROR(VLOOKUP($A101,delib30,2,0)*(Físico!G101),0)</f>
        <v>722.22</v>
      </c>
      <c r="I101">
        <f>IFERROR(VLOOKUP($A101,delib30,2,0)*(Físico!H101),0)</f>
        <v>0</v>
      </c>
      <c r="J101">
        <f>IFERROR(VLOOKUP($A101,delib30,2,0)*(Físico!I101),0)</f>
        <v>0</v>
      </c>
      <c r="K101">
        <f>IFERROR(VLOOKUP($A101,delib30,2,0)*(Físico!J101),0)</f>
        <v>0</v>
      </c>
      <c r="L101">
        <f>IFERROR(VLOOKUP($A101,delib30,2,0)*(Físico!K101),0)</f>
        <v>0</v>
      </c>
      <c r="M101">
        <f>IFERROR(VLOOKUP($A101,delib30,2,0)*(Físico!L101),0)</f>
        <v>0</v>
      </c>
      <c r="N101">
        <f>IFERROR(VLOOKUP($A101,delib30,2,0)*(Físico!M101),0)</f>
        <v>0</v>
      </c>
      <c r="O101">
        <f>IFERROR(VLOOKUP($A101,delib30,2,0)*(Físico!N101),0)</f>
        <v>0</v>
      </c>
      <c r="P101">
        <f>IFERROR(VLOOKUP($A101,delib30,2,0)*(Físico!O101),0)</f>
        <v>0</v>
      </c>
      <c r="Q101">
        <f>IFERROR(VLOOKUP($A101,delib30,2,0)*(Físico!P101),0)</f>
        <v>0</v>
      </c>
      <c r="R101">
        <f>IFERROR(VLOOKUP($A101,delib30,2,0)*(Físico!Q101),0)</f>
        <v>0</v>
      </c>
      <c r="S101">
        <f>IFERROR(VLOOKUP($A101,delib30,2,0)*(Físico!R101),0)</f>
        <v>0</v>
      </c>
      <c r="T101">
        <f>IFERROR(VLOOKUP($A101,delib30,2,0)*(Físico!S101),0)</f>
        <v>0</v>
      </c>
      <c r="U101">
        <f>IFERROR(VLOOKUP($A101,delib30,2,0)*(Físico!T101),0)</f>
        <v>0</v>
      </c>
      <c r="V101">
        <f>IFERROR(VLOOKUP($A101,delib30,2,0)*(Físico!U101),0)</f>
        <v>0</v>
      </c>
      <c r="W101">
        <f>IFERROR(VLOOKUP($A101,delib30,2,0)*(Físico!V101),0)</f>
        <v>0</v>
      </c>
      <c r="X101">
        <f>IFERROR(VLOOKUP($A101,delib30,2,0)*(Físico!W101),0)</f>
        <v>0</v>
      </c>
      <c r="Y101">
        <f>IFERROR(VLOOKUP($A101,delib30,2,0)*(Físico!X101),0)</f>
        <v>0</v>
      </c>
      <c r="Z101">
        <f>IFERROR(VLOOKUP($A101,delib30,2,0)*(Físico!Y101),0)</f>
        <v>0</v>
      </c>
      <c r="AA101" s="1">
        <f t="shared" si="3"/>
        <v>722.22</v>
      </c>
    </row>
    <row r="102" spans="1:27" x14ac:dyDescent="0.25">
      <c r="A102">
        <f t="shared" si="2"/>
        <v>41402041</v>
      </c>
      <c r="B102" t="s">
        <v>129</v>
      </c>
      <c r="C102">
        <f>IFERROR(VLOOKUP($A102,delib30,2,0)*(Físico!B102),0)</f>
        <v>0</v>
      </c>
      <c r="D102">
        <f>IFERROR(VLOOKUP($A102,delib30,2,0)*(Físico!C102),0)</f>
        <v>0</v>
      </c>
      <c r="E102">
        <f>IFERROR(VLOOKUP($A102,delib30,2,0)*(Físico!D102),0)</f>
        <v>0</v>
      </c>
      <c r="F102">
        <f>IFERROR(VLOOKUP($A102,delib30,2,0)*(Físico!E102),0)</f>
        <v>0</v>
      </c>
      <c r="G102">
        <f>IFERROR(VLOOKUP($A102,delib30,2,0)*(Físico!F102),0)</f>
        <v>0</v>
      </c>
      <c r="H102">
        <f>IFERROR(VLOOKUP($A102,delib30,2,0)*(Físico!G102),0)</f>
        <v>0</v>
      </c>
      <c r="I102">
        <f>IFERROR(VLOOKUP($A102,delib30,2,0)*(Físico!H102),0)</f>
        <v>0</v>
      </c>
      <c r="J102">
        <f>IFERROR(VLOOKUP($A102,delib30,2,0)*(Físico!I102),0)</f>
        <v>656.68</v>
      </c>
      <c r="K102">
        <f>IFERROR(VLOOKUP($A102,delib30,2,0)*(Físico!J102),0)</f>
        <v>0</v>
      </c>
      <c r="L102">
        <f>IFERROR(VLOOKUP($A102,delib30,2,0)*(Físico!K102),0)</f>
        <v>1313.36</v>
      </c>
      <c r="M102">
        <f>IFERROR(VLOOKUP($A102,delib30,2,0)*(Físico!L102),0)</f>
        <v>0</v>
      </c>
      <c r="N102">
        <f>IFERROR(VLOOKUP($A102,delib30,2,0)*(Físico!M102),0)</f>
        <v>0</v>
      </c>
      <c r="O102">
        <f>IFERROR(VLOOKUP($A102,delib30,2,0)*(Físico!N102),0)</f>
        <v>2626.72</v>
      </c>
      <c r="P102">
        <f>IFERROR(VLOOKUP($A102,delib30,2,0)*(Físico!O102),0)</f>
        <v>1970.04</v>
      </c>
      <c r="Q102">
        <f>IFERROR(VLOOKUP($A102,delib30,2,0)*(Físico!P102),0)</f>
        <v>0</v>
      </c>
      <c r="R102">
        <f>IFERROR(VLOOKUP($A102,delib30,2,0)*(Físico!Q102),0)</f>
        <v>0</v>
      </c>
      <c r="S102">
        <f>IFERROR(VLOOKUP($A102,delib30,2,0)*(Físico!R102),0)</f>
        <v>0</v>
      </c>
      <c r="T102">
        <f>IFERROR(VLOOKUP($A102,delib30,2,0)*(Físico!S102),0)</f>
        <v>1970.04</v>
      </c>
      <c r="U102">
        <f>IFERROR(VLOOKUP($A102,delib30,2,0)*(Físico!T102),0)</f>
        <v>0</v>
      </c>
      <c r="V102">
        <f>IFERROR(VLOOKUP($A102,delib30,2,0)*(Físico!U102),0)</f>
        <v>0</v>
      </c>
      <c r="W102">
        <f>IFERROR(VLOOKUP($A102,delib30,2,0)*(Físico!V102),0)</f>
        <v>0</v>
      </c>
      <c r="X102">
        <f>IFERROR(VLOOKUP($A102,delib30,2,0)*(Físico!W102),0)</f>
        <v>0</v>
      </c>
      <c r="Y102">
        <f>IFERROR(VLOOKUP($A102,delib30,2,0)*(Físico!X102),0)</f>
        <v>0</v>
      </c>
      <c r="Z102">
        <f>IFERROR(VLOOKUP($A102,delib30,2,0)*(Físico!Y102),0)</f>
        <v>0</v>
      </c>
      <c r="AA102" s="1">
        <f t="shared" si="3"/>
        <v>8536.84</v>
      </c>
    </row>
    <row r="103" spans="1:27" x14ac:dyDescent="0.25">
      <c r="A103">
        <f t="shared" si="2"/>
        <v>41501001</v>
      </c>
      <c r="B103" t="s">
        <v>130</v>
      </c>
      <c r="C103">
        <f>IFERROR(VLOOKUP($A103,delib30,2,0)*(Físico!B103),0)</f>
        <v>0</v>
      </c>
      <c r="D103">
        <f>IFERROR(VLOOKUP($A103,delib30,2,0)*(Físico!C103),0)</f>
        <v>0</v>
      </c>
      <c r="E103">
        <f>IFERROR(VLOOKUP($A103,delib30,2,0)*(Físico!D103),0)</f>
        <v>0</v>
      </c>
      <c r="F103">
        <f>IFERROR(VLOOKUP($A103,delib30,2,0)*(Físico!E103),0)</f>
        <v>0</v>
      </c>
      <c r="G103">
        <f>IFERROR(VLOOKUP($A103,delib30,2,0)*(Físico!F103),0)</f>
        <v>0</v>
      </c>
      <c r="H103">
        <f>IFERROR(VLOOKUP($A103,delib30,2,0)*(Físico!G103),0)</f>
        <v>0</v>
      </c>
      <c r="I103">
        <f>IFERROR(VLOOKUP($A103,delib30,2,0)*(Físico!H103),0)</f>
        <v>0</v>
      </c>
      <c r="J103">
        <f>IFERROR(VLOOKUP($A103,delib30,2,0)*(Físico!I103),0)</f>
        <v>0</v>
      </c>
      <c r="K103">
        <f>IFERROR(VLOOKUP($A103,delib30,2,0)*(Físico!J103),0)</f>
        <v>0</v>
      </c>
      <c r="L103">
        <f>IFERROR(VLOOKUP($A103,delib30,2,0)*(Físico!K103),0)</f>
        <v>0</v>
      </c>
      <c r="M103">
        <f>IFERROR(VLOOKUP($A103,delib30,2,0)*(Físico!L103),0)</f>
        <v>0</v>
      </c>
      <c r="N103">
        <f>IFERROR(VLOOKUP($A103,delib30,2,0)*(Físico!M103),0)</f>
        <v>0</v>
      </c>
      <c r="O103">
        <f>IFERROR(VLOOKUP($A103,delib30,2,0)*(Físico!N103),0)</f>
        <v>0</v>
      </c>
      <c r="P103">
        <f>IFERROR(VLOOKUP($A103,delib30,2,0)*(Físico!O103),0)</f>
        <v>0</v>
      </c>
      <c r="Q103">
        <f>IFERROR(VLOOKUP($A103,delib30,2,0)*(Físico!P103),0)</f>
        <v>0</v>
      </c>
      <c r="R103">
        <f>IFERROR(VLOOKUP($A103,delib30,2,0)*(Físico!Q103),0)</f>
        <v>0</v>
      </c>
      <c r="S103">
        <f>IFERROR(VLOOKUP($A103,delib30,2,0)*(Físico!R103),0)</f>
        <v>0</v>
      </c>
      <c r="T103">
        <f>IFERROR(VLOOKUP($A103,delib30,2,0)*(Físico!S103),0)</f>
        <v>0</v>
      </c>
      <c r="U103">
        <f>IFERROR(VLOOKUP($A103,delib30,2,0)*(Físico!T103),0)</f>
        <v>0</v>
      </c>
      <c r="V103">
        <f>IFERROR(VLOOKUP($A103,delib30,2,0)*(Físico!U103),0)</f>
        <v>0</v>
      </c>
      <c r="W103">
        <f>IFERROR(VLOOKUP($A103,delib30,2,0)*(Físico!V103),0)</f>
        <v>0</v>
      </c>
      <c r="X103">
        <f>IFERROR(VLOOKUP($A103,delib30,2,0)*(Físico!W103),0)</f>
        <v>0</v>
      </c>
      <c r="Y103">
        <f>IFERROR(VLOOKUP($A103,delib30,2,0)*(Físico!X103),0)</f>
        <v>0</v>
      </c>
      <c r="Z103">
        <f>IFERROR(VLOOKUP($A103,delib30,2,0)*(Físico!Y103),0)</f>
        <v>0</v>
      </c>
      <c r="AA103" s="1">
        <f t="shared" si="3"/>
        <v>0</v>
      </c>
    </row>
    <row r="104" spans="1:27" x14ac:dyDescent="0.25">
      <c r="A104">
        <f t="shared" si="2"/>
        <v>41502003</v>
      </c>
      <c r="B104" t="s">
        <v>131</v>
      </c>
      <c r="C104">
        <f>IFERROR(VLOOKUP($A104,delib30,2,0)*(Físico!B104),0)</f>
        <v>0</v>
      </c>
      <c r="D104">
        <f>IFERROR(VLOOKUP($A104,delib30,2,0)*(Físico!C104),0)</f>
        <v>0</v>
      </c>
      <c r="E104">
        <f>IFERROR(VLOOKUP($A104,delib30,2,0)*(Físico!D104),0)</f>
        <v>0</v>
      </c>
      <c r="F104">
        <f>IFERROR(VLOOKUP($A104,delib30,2,0)*(Físico!E104),0)</f>
        <v>0</v>
      </c>
      <c r="G104">
        <f>IFERROR(VLOOKUP($A104,delib30,2,0)*(Físico!F104),0)</f>
        <v>0</v>
      </c>
      <c r="H104">
        <f>IFERROR(VLOOKUP($A104,delib30,2,0)*(Físico!G104),0)</f>
        <v>0</v>
      </c>
      <c r="I104">
        <f>IFERROR(VLOOKUP($A104,delib30,2,0)*(Físico!H104),0)</f>
        <v>0</v>
      </c>
      <c r="J104">
        <f>IFERROR(VLOOKUP($A104,delib30,2,0)*(Físico!I104),0)</f>
        <v>0</v>
      </c>
      <c r="K104">
        <f>IFERROR(VLOOKUP($A104,delib30,2,0)*(Físico!J104),0)</f>
        <v>0</v>
      </c>
      <c r="L104">
        <f>IFERROR(VLOOKUP($A104,delib30,2,0)*(Físico!K104),0)</f>
        <v>0</v>
      </c>
      <c r="M104">
        <f>IFERROR(VLOOKUP($A104,delib30,2,0)*(Físico!L104),0)</f>
        <v>0</v>
      </c>
      <c r="N104">
        <f>IFERROR(VLOOKUP($A104,delib30,2,0)*(Físico!M104),0)</f>
        <v>0</v>
      </c>
      <c r="O104">
        <f>IFERROR(VLOOKUP($A104,delib30,2,0)*(Físico!N104),0)</f>
        <v>0</v>
      </c>
      <c r="P104">
        <f>IFERROR(VLOOKUP($A104,delib30,2,0)*(Físico!O104),0)</f>
        <v>0</v>
      </c>
      <c r="Q104">
        <f>IFERROR(VLOOKUP($A104,delib30,2,0)*(Físico!P104),0)</f>
        <v>0</v>
      </c>
      <c r="R104">
        <f>IFERROR(VLOOKUP($A104,delib30,2,0)*(Físico!Q104),0)</f>
        <v>0</v>
      </c>
      <c r="S104">
        <f>IFERROR(VLOOKUP($A104,delib30,2,0)*(Físico!R104),0)</f>
        <v>0</v>
      </c>
      <c r="T104">
        <f>IFERROR(VLOOKUP($A104,delib30,2,0)*(Físico!S104),0)</f>
        <v>0</v>
      </c>
      <c r="U104">
        <f>IFERROR(VLOOKUP($A104,delib30,2,0)*(Físico!T104),0)</f>
        <v>0</v>
      </c>
      <c r="V104">
        <f>IFERROR(VLOOKUP($A104,delib30,2,0)*(Físico!U104),0)</f>
        <v>0</v>
      </c>
      <c r="W104">
        <f>IFERROR(VLOOKUP($A104,delib30,2,0)*(Físico!V104),0)</f>
        <v>0</v>
      </c>
      <c r="X104">
        <f>IFERROR(VLOOKUP($A104,delib30,2,0)*(Físico!W104),0)</f>
        <v>0</v>
      </c>
      <c r="Y104">
        <f>IFERROR(VLOOKUP($A104,delib30,2,0)*(Físico!X104),0)</f>
        <v>0</v>
      </c>
      <c r="Z104">
        <f>IFERROR(VLOOKUP($A104,delib30,2,0)*(Físico!Y104),0)</f>
        <v>0</v>
      </c>
      <c r="AA104" s="1">
        <f t="shared" si="3"/>
        <v>0</v>
      </c>
    </row>
    <row r="105" spans="1:27" x14ac:dyDescent="0.25">
      <c r="A105">
        <f t="shared" si="2"/>
        <v>41502005</v>
      </c>
      <c r="B105" t="s">
        <v>132</v>
      </c>
      <c r="C105">
        <f>IFERROR(VLOOKUP($A105,delib30,2,0)*(Físico!B105),0)</f>
        <v>0</v>
      </c>
      <c r="D105">
        <f>IFERROR(VLOOKUP($A105,delib30,2,0)*(Físico!C105),0)</f>
        <v>0</v>
      </c>
      <c r="E105">
        <f>IFERROR(VLOOKUP($A105,delib30,2,0)*(Físico!D105),0)</f>
        <v>0</v>
      </c>
      <c r="F105">
        <f>IFERROR(VLOOKUP($A105,delib30,2,0)*(Físico!E105),0)</f>
        <v>0</v>
      </c>
      <c r="G105">
        <f>IFERROR(VLOOKUP($A105,delib30,2,0)*(Físico!F105),0)</f>
        <v>0</v>
      </c>
      <c r="H105">
        <f>IFERROR(VLOOKUP($A105,delib30,2,0)*(Físico!G105),0)</f>
        <v>0</v>
      </c>
      <c r="I105">
        <f>IFERROR(VLOOKUP($A105,delib30,2,0)*(Físico!H105),0)</f>
        <v>0</v>
      </c>
      <c r="J105">
        <f>IFERROR(VLOOKUP($A105,delib30,2,0)*(Físico!I105),0)</f>
        <v>0</v>
      </c>
      <c r="K105">
        <f>IFERROR(VLOOKUP($A105,delib30,2,0)*(Físico!J105),0)</f>
        <v>0</v>
      </c>
      <c r="L105">
        <f>IFERROR(VLOOKUP($A105,delib30,2,0)*(Físico!K105),0)</f>
        <v>0</v>
      </c>
      <c r="M105">
        <f>IFERROR(VLOOKUP($A105,delib30,2,0)*(Físico!L105),0)</f>
        <v>0</v>
      </c>
      <c r="N105">
        <f>IFERROR(VLOOKUP($A105,delib30,2,0)*(Físico!M105),0)</f>
        <v>0</v>
      </c>
      <c r="O105">
        <f>IFERROR(VLOOKUP($A105,delib30,2,0)*(Físico!N105),0)</f>
        <v>0</v>
      </c>
      <c r="P105">
        <f>IFERROR(VLOOKUP($A105,delib30,2,0)*(Físico!O105),0)</f>
        <v>0</v>
      </c>
      <c r="Q105">
        <f>IFERROR(VLOOKUP($A105,delib30,2,0)*(Físico!P105),0)</f>
        <v>0</v>
      </c>
      <c r="R105">
        <f>IFERROR(VLOOKUP($A105,delib30,2,0)*(Físico!Q105),0)</f>
        <v>0</v>
      </c>
      <c r="S105">
        <f>IFERROR(VLOOKUP($A105,delib30,2,0)*(Físico!R105),0)</f>
        <v>0</v>
      </c>
      <c r="T105">
        <f>IFERROR(VLOOKUP($A105,delib30,2,0)*(Físico!S105),0)</f>
        <v>0</v>
      </c>
      <c r="U105">
        <f>IFERROR(VLOOKUP($A105,delib30,2,0)*(Físico!T105),0)</f>
        <v>0</v>
      </c>
      <c r="V105">
        <f>IFERROR(VLOOKUP($A105,delib30,2,0)*(Físico!U105),0)</f>
        <v>0</v>
      </c>
      <c r="W105">
        <f>IFERROR(VLOOKUP($A105,delib30,2,0)*(Físico!V105),0)</f>
        <v>0</v>
      </c>
      <c r="X105">
        <f>IFERROR(VLOOKUP($A105,delib30,2,0)*(Físico!W105),0)</f>
        <v>0</v>
      </c>
      <c r="Y105">
        <f>IFERROR(VLOOKUP($A105,delib30,2,0)*(Físico!X105),0)</f>
        <v>0</v>
      </c>
      <c r="Z105">
        <f>IFERROR(VLOOKUP($A105,delib30,2,0)*(Físico!Y105),0)</f>
        <v>0</v>
      </c>
      <c r="AA105" s="1">
        <f t="shared" si="3"/>
        <v>0</v>
      </c>
    </row>
    <row r="106" spans="1:27" x14ac:dyDescent="0.25">
      <c r="A106">
        <f t="shared" si="2"/>
        <v>41502006</v>
      </c>
      <c r="B106" t="s">
        <v>133</v>
      </c>
      <c r="C106">
        <f>IFERROR(VLOOKUP($A106,delib30,2,0)*(Físico!B106),0)</f>
        <v>0</v>
      </c>
      <c r="D106">
        <f>IFERROR(VLOOKUP($A106,delib30,2,0)*(Físico!C106),0)</f>
        <v>0</v>
      </c>
      <c r="E106">
        <f>IFERROR(VLOOKUP($A106,delib30,2,0)*(Físico!D106),0)</f>
        <v>0</v>
      </c>
      <c r="F106">
        <f>IFERROR(VLOOKUP($A106,delib30,2,0)*(Físico!E106),0)</f>
        <v>0</v>
      </c>
      <c r="G106">
        <f>IFERROR(VLOOKUP($A106,delib30,2,0)*(Físico!F106),0)</f>
        <v>0</v>
      </c>
      <c r="H106">
        <f>IFERROR(VLOOKUP($A106,delib30,2,0)*(Físico!G106),0)</f>
        <v>0</v>
      </c>
      <c r="I106">
        <f>IFERROR(VLOOKUP($A106,delib30,2,0)*(Físico!H106),0)</f>
        <v>0</v>
      </c>
      <c r="J106">
        <f>IFERROR(VLOOKUP($A106,delib30,2,0)*(Físico!I106),0)</f>
        <v>0</v>
      </c>
      <c r="K106">
        <f>IFERROR(VLOOKUP($A106,delib30,2,0)*(Físico!J106),0)</f>
        <v>0</v>
      </c>
      <c r="L106">
        <f>IFERROR(VLOOKUP($A106,delib30,2,0)*(Físico!K106),0)</f>
        <v>0</v>
      </c>
      <c r="M106">
        <f>IFERROR(VLOOKUP($A106,delib30,2,0)*(Físico!L106),0)</f>
        <v>0</v>
      </c>
      <c r="N106">
        <f>IFERROR(VLOOKUP($A106,delib30,2,0)*(Físico!M106),0)</f>
        <v>0</v>
      </c>
      <c r="O106">
        <f>IFERROR(VLOOKUP($A106,delib30,2,0)*(Físico!N106),0)</f>
        <v>0</v>
      </c>
      <c r="P106">
        <f>IFERROR(VLOOKUP($A106,delib30,2,0)*(Físico!O106),0)</f>
        <v>0</v>
      </c>
      <c r="Q106">
        <f>IFERROR(VLOOKUP($A106,delib30,2,0)*(Físico!P106),0)</f>
        <v>0</v>
      </c>
      <c r="R106">
        <f>IFERROR(VLOOKUP($A106,delib30,2,0)*(Físico!Q106),0)</f>
        <v>0</v>
      </c>
      <c r="S106">
        <f>IFERROR(VLOOKUP($A106,delib30,2,0)*(Físico!R106),0)</f>
        <v>0</v>
      </c>
      <c r="T106">
        <f>IFERROR(VLOOKUP($A106,delib30,2,0)*(Físico!S106),0)</f>
        <v>0</v>
      </c>
      <c r="U106">
        <f>IFERROR(VLOOKUP($A106,delib30,2,0)*(Físico!T106),0)</f>
        <v>0</v>
      </c>
      <c r="V106">
        <f>IFERROR(VLOOKUP($A106,delib30,2,0)*(Físico!U106),0)</f>
        <v>0</v>
      </c>
      <c r="W106">
        <f>IFERROR(VLOOKUP($A106,delib30,2,0)*(Físico!V106),0)</f>
        <v>0</v>
      </c>
      <c r="X106">
        <f>IFERROR(VLOOKUP($A106,delib30,2,0)*(Físico!W106),0)</f>
        <v>0</v>
      </c>
      <c r="Y106">
        <f>IFERROR(VLOOKUP($A106,delib30,2,0)*(Físico!X106),0)</f>
        <v>0</v>
      </c>
      <c r="Z106">
        <f>IFERROR(VLOOKUP($A106,delib30,2,0)*(Físico!Y106),0)</f>
        <v>0</v>
      </c>
      <c r="AA106" s="1">
        <f t="shared" si="3"/>
        <v>0</v>
      </c>
    </row>
    <row r="107" spans="1:27" x14ac:dyDescent="0.25">
      <c r="A107">
        <f t="shared" si="2"/>
        <v>41601012</v>
      </c>
      <c r="B107" t="s">
        <v>134</v>
      </c>
      <c r="C107">
        <f>IFERROR(VLOOKUP($A107,delib30,2,0)*(Físico!B107),0)</f>
        <v>0</v>
      </c>
      <c r="D107">
        <f>IFERROR(VLOOKUP($A107,delib30,2,0)*(Físico!C107),0)</f>
        <v>0</v>
      </c>
      <c r="E107">
        <f>IFERROR(VLOOKUP($A107,delib30,2,0)*(Físico!D107),0)</f>
        <v>0</v>
      </c>
      <c r="F107">
        <f>IFERROR(VLOOKUP($A107,delib30,2,0)*(Físico!E107),0)</f>
        <v>0</v>
      </c>
      <c r="G107">
        <f>IFERROR(VLOOKUP($A107,delib30,2,0)*(Físico!F107),0)</f>
        <v>0</v>
      </c>
      <c r="H107">
        <f>IFERROR(VLOOKUP($A107,delib30,2,0)*(Físico!G107),0)</f>
        <v>0</v>
      </c>
      <c r="I107">
        <f>IFERROR(VLOOKUP($A107,delib30,2,0)*(Físico!H107),0)</f>
        <v>0</v>
      </c>
      <c r="J107">
        <f>IFERROR(VLOOKUP($A107,delib30,2,0)*(Físico!I107),0)</f>
        <v>0</v>
      </c>
      <c r="K107">
        <f>IFERROR(VLOOKUP($A107,delib30,2,0)*(Físico!J107),0)</f>
        <v>0</v>
      </c>
      <c r="L107">
        <f>IFERROR(VLOOKUP($A107,delib30,2,0)*(Físico!K107),0)</f>
        <v>0</v>
      </c>
      <c r="M107">
        <f>IFERROR(VLOOKUP($A107,delib30,2,0)*(Físico!L107),0)</f>
        <v>0</v>
      </c>
      <c r="N107">
        <f>IFERROR(VLOOKUP($A107,delib30,2,0)*(Físico!M107),0)</f>
        <v>0</v>
      </c>
      <c r="O107">
        <f>IFERROR(VLOOKUP($A107,delib30,2,0)*(Físico!N107),0)</f>
        <v>0</v>
      </c>
      <c r="P107">
        <f>IFERROR(VLOOKUP($A107,delib30,2,0)*(Físico!O107),0)</f>
        <v>0</v>
      </c>
      <c r="Q107">
        <f>IFERROR(VLOOKUP($A107,delib30,2,0)*(Físico!P107),0)</f>
        <v>0</v>
      </c>
      <c r="R107">
        <f>IFERROR(VLOOKUP($A107,delib30,2,0)*(Físico!Q107),0)</f>
        <v>0</v>
      </c>
      <c r="S107">
        <f>IFERROR(VLOOKUP($A107,delib30,2,0)*(Físico!R107),0)</f>
        <v>0</v>
      </c>
      <c r="T107">
        <f>IFERROR(VLOOKUP($A107,delib30,2,0)*(Físico!S107),0)</f>
        <v>0</v>
      </c>
      <c r="U107">
        <f>IFERROR(VLOOKUP($A107,delib30,2,0)*(Físico!T107),0)</f>
        <v>0</v>
      </c>
      <c r="V107">
        <f>IFERROR(VLOOKUP($A107,delib30,2,0)*(Físico!U107),0)</f>
        <v>0</v>
      </c>
      <c r="W107">
        <f>IFERROR(VLOOKUP($A107,delib30,2,0)*(Físico!V107),0)</f>
        <v>0</v>
      </c>
      <c r="X107">
        <f>IFERROR(VLOOKUP($A107,delib30,2,0)*(Físico!W107),0)</f>
        <v>0</v>
      </c>
      <c r="Y107">
        <f>IFERROR(VLOOKUP($A107,delib30,2,0)*(Físico!X107),0)</f>
        <v>0</v>
      </c>
      <c r="Z107">
        <f>IFERROR(VLOOKUP($A107,delib30,2,0)*(Físico!Y107),0)</f>
        <v>0</v>
      </c>
      <c r="AA107" s="1">
        <f t="shared" si="3"/>
        <v>0</v>
      </c>
    </row>
    <row r="108" spans="1:27" x14ac:dyDescent="0.25">
      <c r="A108">
        <f t="shared" si="2"/>
        <v>41612005</v>
      </c>
      <c r="B108" t="s">
        <v>135</v>
      </c>
      <c r="C108">
        <f>IFERROR(VLOOKUP($A108,delib30,2,0)*(Físico!B108),0)</f>
        <v>0</v>
      </c>
      <c r="D108">
        <f>IFERROR(VLOOKUP($A108,delib30,2,0)*(Físico!C108),0)</f>
        <v>0</v>
      </c>
      <c r="E108">
        <f>IFERROR(VLOOKUP($A108,delib30,2,0)*(Físico!D108),0)</f>
        <v>0</v>
      </c>
      <c r="F108">
        <f>IFERROR(VLOOKUP($A108,delib30,2,0)*(Físico!E108),0)</f>
        <v>0</v>
      </c>
      <c r="G108">
        <f>IFERROR(VLOOKUP($A108,delib30,2,0)*(Físico!F108),0)</f>
        <v>0</v>
      </c>
      <c r="H108">
        <f>IFERROR(VLOOKUP($A108,delib30,2,0)*(Físico!G108),0)</f>
        <v>0</v>
      </c>
      <c r="I108">
        <f>IFERROR(VLOOKUP($A108,delib30,2,0)*(Físico!H108),0)</f>
        <v>0</v>
      </c>
      <c r="J108">
        <f>IFERROR(VLOOKUP($A108,delib30,2,0)*(Físico!I108),0)</f>
        <v>0</v>
      </c>
      <c r="K108">
        <f>IFERROR(VLOOKUP($A108,delib30,2,0)*(Físico!J108),0)</f>
        <v>0</v>
      </c>
      <c r="L108">
        <f>IFERROR(VLOOKUP($A108,delib30,2,0)*(Físico!K108),0)</f>
        <v>0</v>
      </c>
      <c r="M108">
        <f>IFERROR(VLOOKUP($A108,delib30,2,0)*(Físico!L108),0)</f>
        <v>0</v>
      </c>
      <c r="N108">
        <f>IFERROR(VLOOKUP($A108,delib30,2,0)*(Físico!M108),0)</f>
        <v>0</v>
      </c>
      <c r="O108">
        <f>IFERROR(VLOOKUP($A108,delib30,2,0)*(Físico!N108),0)</f>
        <v>0</v>
      </c>
      <c r="P108">
        <f>IFERROR(VLOOKUP($A108,delib30,2,0)*(Físico!O108),0)</f>
        <v>0</v>
      </c>
      <c r="Q108">
        <f>IFERROR(VLOOKUP($A108,delib30,2,0)*(Físico!P108),0)</f>
        <v>0</v>
      </c>
      <c r="R108">
        <f>IFERROR(VLOOKUP($A108,delib30,2,0)*(Físico!Q108),0)</f>
        <v>0</v>
      </c>
      <c r="S108">
        <f>IFERROR(VLOOKUP($A108,delib30,2,0)*(Físico!R108),0)</f>
        <v>0</v>
      </c>
      <c r="T108">
        <f>IFERROR(VLOOKUP($A108,delib30,2,0)*(Físico!S108),0)</f>
        <v>0</v>
      </c>
      <c r="U108">
        <f>IFERROR(VLOOKUP($A108,delib30,2,0)*(Físico!T108),0)</f>
        <v>0</v>
      </c>
      <c r="V108">
        <f>IFERROR(VLOOKUP($A108,delib30,2,0)*(Físico!U108),0)</f>
        <v>0</v>
      </c>
      <c r="W108">
        <f>IFERROR(VLOOKUP($A108,delib30,2,0)*(Físico!V108),0)</f>
        <v>0</v>
      </c>
      <c r="X108">
        <f>IFERROR(VLOOKUP($A108,delib30,2,0)*(Físico!W108),0)</f>
        <v>0</v>
      </c>
      <c r="Y108">
        <f>IFERROR(VLOOKUP($A108,delib30,2,0)*(Físico!X108),0)</f>
        <v>0</v>
      </c>
      <c r="Z108">
        <f>IFERROR(VLOOKUP($A108,delib30,2,0)*(Físico!Y108),0)</f>
        <v>0</v>
      </c>
      <c r="AA108" s="1">
        <f t="shared" si="3"/>
        <v>0</v>
      </c>
    </row>
    <row r="109" spans="1:27" x14ac:dyDescent="0.25">
      <c r="B109" t="s">
        <v>27</v>
      </c>
      <c r="C109">
        <f>VLOOKUP($A$2,delib30,2,0)*(Físico!B109)</f>
        <v>46385.3</v>
      </c>
      <c r="D109">
        <f>VLOOKUP($A$2,delib30,2,0)*(Físico!C109)</f>
        <v>7136.2</v>
      </c>
      <c r="E109">
        <f>VLOOKUP($A$2,delib30,2,0)*(Físico!D109)</f>
        <v>25690.32</v>
      </c>
      <c r="F109">
        <f>VLOOKUP($A$2,delib30,2,0)*(Físico!E109)</f>
        <v>80639.06</v>
      </c>
      <c r="G109">
        <f>VLOOKUP($A$2,delib30,2,0)*(Físico!F109)</f>
        <v>16413.259999999998</v>
      </c>
      <c r="H109">
        <f>VLOOKUP($A$2,delib30,2,0)*(Físico!G109)</f>
        <v>28544.799999999999</v>
      </c>
      <c r="I109">
        <f>VLOOKUP($A$2,delib30,2,0)*(Físico!H109)</f>
        <v>14272.4</v>
      </c>
      <c r="J109">
        <f>VLOOKUP($A$2,delib30,2,0)*(Físico!I109)</f>
        <v>46385.3</v>
      </c>
      <c r="K109">
        <f>VLOOKUP($A$2,delib30,2,0)*(Físico!J109)</f>
        <v>42103.58</v>
      </c>
      <c r="L109">
        <f>VLOOKUP($A$2,delib30,2,0)*(Físico!K109)</f>
        <v>373223.26</v>
      </c>
      <c r="M109">
        <f>VLOOKUP($A$2,delib30,2,0)*(Físico!L109)</f>
        <v>251907.86000000002</v>
      </c>
      <c r="N109">
        <f>VLOOKUP($A$2,delib30,2,0)*(Físico!M109)</f>
        <v>18554.12</v>
      </c>
      <c r="O109">
        <f>VLOOKUP($A$2,delib30,2,0)*(Físico!N109)</f>
        <v>8563.44</v>
      </c>
      <c r="P109">
        <f>VLOOKUP($A$2,delib30,2,0)*(Físico!O109)</f>
        <v>67793.899999999994</v>
      </c>
      <c r="Q109">
        <f>VLOOKUP($A$2,delib30,2,0)*(Físico!P109)</f>
        <v>24263.08</v>
      </c>
      <c r="R109">
        <f>VLOOKUP($A$2,delib30,2,0)*(Físico!Q109)</f>
        <v>27117.56</v>
      </c>
      <c r="S109">
        <f>VLOOKUP($A$2,delib30,2,0)*(Físico!R109)</f>
        <v>28544.799999999999</v>
      </c>
      <c r="T109">
        <f>VLOOKUP($A$2,delib30,2,0)*(Físico!S109)</f>
        <v>44244.44</v>
      </c>
      <c r="U109">
        <f>VLOOKUP($A$2,delib30,2,0)*(Físico!T109)</f>
        <v>34967.379999999997</v>
      </c>
      <c r="V109">
        <f>VLOOKUP($A$2,delib30,2,0)*(Físico!U109)</f>
        <v>12131.54</v>
      </c>
      <c r="W109">
        <f>VLOOKUP($A$2,delib30,2,0)*(Físico!V109)</f>
        <v>24263.08</v>
      </c>
      <c r="X109">
        <f>VLOOKUP($A$2,delib30,2,0)*(Físico!W109)</f>
        <v>22835.84</v>
      </c>
      <c r="Y109">
        <f>VLOOKUP($A$2,delib30,2,0)*(Físico!X109)</f>
        <v>3568.1</v>
      </c>
      <c r="Z109">
        <f>VLOOKUP($A$2,delib30,2,0)*(Físico!Y109)</f>
        <v>4281.72</v>
      </c>
      <c r="AA109" s="1">
        <f>SUM(AA2:AA108)</f>
        <v>675151.81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5BC9-B051-4961-AF1C-2367F8C989AF}">
  <dimension ref="A1:Z109"/>
  <sheetViews>
    <sheetView topLeftCell="A81" workbookViewId="0">
      <selection activeCell="Z109" sqref="Z109"/>
    </sheetView>
  </sheetViews>
  <sheetFormatPr defaultRowHeight="15" x14ac:dyDescent="0.25"/>
  <cols>
    <col min="26" max="26" width="15.85546875" style="1" bestFit="1" customWidth="1"/>
  </cols>
  <sheetData>
    <row r="1" spans="1:26" x14ac:dyDescent="0.25">
      <c r="A1" t="s">
        <v>28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s="1" t="s">
        <v>27</v>
      </c>
    </row>
    <row r="2" spans="1:26" x14ac:dyDescent="0.25">
      <c r="A2" t="s">
        <v>29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11417.92</v>
      </c>
      <c r="H2">
        <f>Financeiro!H2+Complemento!I2</f>
        <v>0</v>
      </c>
      <c r="I2">
        <f>Financeiro!I2+Complemento!J2</f>
        <v>15985.099999999999</v>
      </c>
      <c r="J2">
        <f>Financeiro!J2+Complemento!K2</f>
        <v>0</v>
      </c>
      <c r="K2">
        <f>Financeiro!K2+Complemento!L2</f>
        <v>57089.66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9410.880000000001</v>
      </c>
      <c r="P2">
        <f>Financeiro!P2+Complemento!Q2</f>
        <v>0</v>
      </c>
      <c r="Q2">
        <f>Financeiro!Q2+Complemento!R2</f>
        <v>0</v>
      </c>
      <c r="R2">
        <f>Financeiro!R2+Complemento!S2</f>
        <v>1590.3600000000001</v>
      </c>
      <c r="S2">
        <f>Financeiro!S2+Complemento!T2</f>
        <v>7948.09</v>
      </c>
      <c r="T2">
        <f>Financeiro!T2+Complemento!U2</f>
        <v>4289.72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7462.4400000000005</v>
      </c>
      <c r="Z2" s="1">
        <f>SUM(B2:Y2)</f>
        <v>115194.17</v>
      </c>
    </row>
    <row r="3" spans="1:26" x14ac:dyDescent="0.25">
      <c r="A3" t="s">
        <v>30</v>
      </c>
      <c r="B3">
        <f>Financeiro!B3+Complemento!C3</f>
        <v>1445.2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718.6</v>
      </c>
      <c r="G3">
        <f>Financeiro!G3+Complemento!H3</f>
        <v>0</v>
      </c>
      <c r="H3">
        <f>Financeiro!H3+Complemento!I3</f>
        <v>0</v>
      </c>
      <c r="I3">
        <f>Financeiro!I3+Complemento!J3</f>
        <v>911.1</v>
      </c>
      <c r="J3">
        <f>Financeiro!J3+Complemento!K3</f>
        <v>0</v>
      </c>
      <c r="K3">
        <f>Financeiro!K3+Complemento!L3</f>
        <v>0</v>
      </c>
      <c r="L3">
        <f>Financeiro!L3+Complemento!M3</f>
        <v>2153.94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718.6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0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 s="1">
        <f t="shared" ref="Z3:Z66" si="0">SUM(B3:Y3)</f>
        <v>5947.4400000000005</v>
      </c>
    </row>
    <row r="4" spans="1:26" x14ac:dyDescent="0.25">
      <c r="A4" t="s">
        <v>31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1480.96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 s="1">
        <f t="shared" si="0"/>
        <v>1480.96</v>
      </c>
    </row>
    <row r="5" spans="1:26" x14ac:dyDescent="0.25">
      <c r="A5" t="s">
        <v>32</v>
      </c>
      <c r="B5">
        <f>Financeiro!B5+Complemento!C5</f>
        <v>3162.2</v>
      </c>
      <c r="C5">
        <f>Financeiro!C5+Complemento!D5</f>
        <v>0</v>
      </c>
      <c r="D5">
        <f>Financeiro!D5+Complemento!E5</f>
        <v>0</v>
      </c>
      <c r="E5">
        <f>Financeiro!E5+Complemento!F5</f>
        <v>5141.2000000000007</v>
      </c>
      <c r="F5">
        <f>Financeiro!F5+Complemento!G5</f>
        <v>0</v>
      </c>
      <c r="G5">
        <f>Financeiro!G5+Complemento!H5</f>
        <v>0</v>
      </c>
      <c r="H5">
        <f>Financeiro!H5+Complemento!I5</f>
        <v>2968.32</v>
      </c>
      <c r="I5">
        <f>Financeiro!I5+Complemento!J5</f>
        <v>4914.42</v>
      </c>
      <c r="J5">
        <f>Financeiro!J5+Complemento!K5</f>
        <v>0</v>
      </c>
      <c r="K5">
        <f>Financeiro!K5+Complemento!L5</f>
        <v>0</v>
      </c>
      <c r="L5">
        <f>Financeiro!L5+Complemento!M5</f>
        <v>12623.05</v>
      </c>
      <c r="M5">
        <f>Financeiro!M5+Complemento!N5</f>
        <v>0</v>
      </c>
      <c r="N5">
        <f>Financeiro!N5+Complemento!O5</f>
        <v>0</v>
      </c>
      <c r="O5">
        <f>Financeiro!O5+Complemento!P5</f>
        <v>2445.79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1070.6200000000001</v>
      </c>
      <c r="T5">
        <f>Financeiro!T5+Complemento!U5</f>
        <v>1111.78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989.44</v>
      </c>
      <c r="Z5" s="1">
        <f t="shared" si="0"/>
        <v>34426.820000000007</v>
      </c>
    </row>
    <row r="6" spans="1:26" x14ac:dyDescent="0.25">
      <c r="A6" t="s">
        <v>33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382.18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0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1573.5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0</v>
      </c>
      <c r="X6">
        <f>Financeiro!X6+Complemento!Y6</f>
        <v>0</v>
      </c>
      <c r="Y6">
        <f>Financeiro!Y6+Complemento!Z6</f>
        <v>0</v>
      </c>
      <c r="Z6" s="1">
        <f t="shared" si="0"/>
        <v>1955.68</v>
      </c>
    </row>
    <row r="7" spans="1:26" x14ac:dyDescent="0.25">
      <c r="A7" t="s">
        <v>34</v>
      </c>
      <c r="B7">
        <f>Financeiro!B7+Complemento!C7</f>
        <v>2780.96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25028.639999999999</v>
      </c>
      <c r="H7">
        <f>Financeiro!H7+Complemento!I7</f>
        <v>0</v>
      </c>
      <c r="I7">
        <f>Financeiro!I7+Complemento!J7</f>
        <v>2085.7200000000003</v>
      </c>
      <c r="J7">
        <f>Financeiro!J7+Complemento!K7</f>
        <v>18771.48</v>
      </c>
      <c r="K7">
        <f>Financeiro!K7+Complemento!L7</f>
        <v>4171.4400000000005</v>
      </c>
      <c r="L7">
        <f>Financeiro!L7+Complemento!M7</f>
        <v>35457.24</v>
      </c>
      <c r="M7">
        <f>Financeiro!M7+Complemento!N7</f>
        <v>0</v>
      </c>
      <c r="N7">
        <f>Financeiro!N7+Complemento!O7</f>
        <v>2085.7200000000003</v>
      </c>
      <c r="O7">
        <f>Financeiro!O7+Complemento!P7</f>
        <v>0</v>
      </c>
      <c r="P7">
        <f>Financeiro!P7+Complemento!Q7</f>
        <v>10428.599999999999</v>
      </c>
      <c r="Q7">
        <f>Financeiro!Q7+Complemento!R7</f>
        <v>6864.4800000000005</v>
      </c>
      <c r="R7">
        <f>Financeiro!R7+Complemento!S7</f>
        <v>0</v>
      </c>
      <c r="S7">
        <f>Financeiro!S7+Complemento!T7</f>
        <v>2089.7200000000003</v>
      </c>
      <c r="T7">
        <f>Financeiro!T7+Complemento!U7</f>
        <v>0</v>
      </c>
      <c r="U7">
        <f>Financeiro!U7+Complemento!V7</f>
        <v>0</v>
      </c>
      <c r="V7">
        <f>Financeiro!V7+Complemento!W7</f>
        <v>3128.58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 s="1">
        <f t="shared" si="0"/>
        <v>112892.58000000002</v>
      </c>
    </row>
    <row r="8" spans="1:26" x14ac:dyDescent="0.25">
      <c r="A8" t="s">
        <v>35</v>
      </c>
      <c r="B8">
        <f>Financeiro!B8+Complemento!C8</f>
        <v>0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0</v>
      </c>
      <c r="K8">
        <f>Financeiro!K8+Complemento!L8</f>
        <v>0</v>
      </c>
      <c r="L8">
        <f>Financeiro!L8+Complemento!M8</f>
        <v>250209.7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0</v>
      </c>
      <c r="R8">
        <f>Financeiro!R8+Complemento!S8</f>
        <v>0</v>
      </c>
      <c r="S8">
        <f>Financeiro!S8+Complemento!T8</f>
        <v>0</v>
      </c>
      <c r="T8">
        <f>Financeiro!T8+Complemento!U8</f>
        <v>10613.26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 s="1">
        <f t="shared" si="0"/>
        <v>260822.96000000002</v>
      </c>
    </row>
    <row r="9" spans="1:26" x14ac:dyDescent="0.25">
      <c r="A9" t="s">
        <v>36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1211.1499999999999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 s="1">
        <f t="shared" si="0"/>
        <v>1211.1499999999999</v>
      </c>
    </row>
    <row r="10" spans="1:26" x14ac:dyDescent="0.25">
      <c r="A10" t="s">
        <v>37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455.26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1365.2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 s="1">
        <f t="shared" si="0"/>
        <v>1820.46</v>
      </c>
    </row>
    <row r="11" spans="1:26" x14ac:dyDescent="0.25">
      <c r="A11" t="s">
        <v>38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9485.24</v>
      </c>
      <c r="P11">
        <f>Financeiro!P11+Complemento!Q11</f>
        <v>0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0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47018.400000000001</v>
      </c>
      <c r="Y11">
        <f>Financeiro!Y11+Complemento!Z11</f>
        <v>0</v>
      </c>
      <c r="Z11" s="1">
        <f t="shared" si="0"/>
        <v>56503.64</v>
      </c>
    </row>
    <row r="12" spans="1:26" x14ac:dyDescent="0.25">
      <c r="A12" t="s">
        <v>39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0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2459.1999999999998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 s="1">
        <f t="shared" si="0"/>
        <v>2459.1999999999998</v>
      </c>
    </row>
    <row r="13" spans="1:26" x14ac:dyDescent="0.25">
      <c r="A13" t="s">
        <v>40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142400.16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2597.64</v>
      </c>
      <c r="P13">
        <f>Financeiro!P13+Complemento!Q13</f>
        <v>839.83</v>
      </c>
      <c r="Q13">
        <f>Financeiro!Q13+Complemento!R13</f>
        <v>0</v>
      </c>
      <c r="R13">
        <f>Financeiro!R13+Complemento!S13</f>
        <v>6667.84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 s="1">
        <f t="shared" si="0"/>
        <v>152505.47</v>
      </c>
    </row>
    <row r="14" spans="1:26" x14ac:dyDescent="0.25">
      <c r="A14" t="s">
        <v>41</v>
      </c>
      <c r="B14">
        <f>Financeiro!B14+Complemento!C14</f>
        <v>11083.04</v>
      </c>
      <c r="C14">
        <f>Financeiro!C14+Complemento!D14</f>
        <v>0</v>
      </c>
      <c r="D14">
        <f>Financeiro!D14+Complemento!E14</f>
        <v>5537.52</v>
      </c>
      <c r="E14">
        <f>Financeiro!E14+Complemento!F14</f>
        <v>25791.48</v>
      </c>
      <c r="F14">
        <f>Financeiro!F14+Complemento!G14</f>
        <v>0</v>
      </c>
      <c r="G14">
        <f>Financeiro!G14+Complemento!H14</f>
        <v>0</v>
      </c>
      <c r="H14">
        <f>Financeiro!H14+Complemento!I14</f>
        <v>5537.52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724.59</v>
      </c>
      <c r="P14">
        <f>Financeiro!P14+Complemento!Q14</f>
        <v>0</v>
      </c>
      <c r="Q14">
        <f>Financeiro!Q14+Complemento!R14</f>
        <v>0</v>
      </c>
      <c r="R14">
        <f>Financeiro!R14+Complemento!S14</f>
        <v>11075.04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 s="1">
        <f t="shared" si="0"/>
        <v>59749.189999999995</v>
      </c>
    </row>
    <row r="15" spans="1:26" x14ac:dyDescent="0.25">
      <c r="A15" t="s">
        <v>42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2212.56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 s="1">
        <f t="shared" si="0"/>
        <v>2212.56</v>
      </c>
    </row>
    <row r="16" spans="1:26" x14ac:dyDescent="0.25">
      <c r="A16" t="s">
        <v>43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10539.58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 s="1">
        <f t="shared" si="0"/>
        <v>10539.58</v>
      </c>
    </row>
    <row r="17" spans="1:26" x14ac:dyDescent="0.25">
      <c r="A17" t="s">
        <v>44</v>
      </c>
      <c r="B17">
        <f>Financeiro!B17+Complemento!C17</f>
        <v>0</v>
      </c>
      <c r="C17">
        <f>Financeiro!C17+Complemento!D17</f>
        <v>1383.52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1463.02</v>
      </c>
      <c r="U17">
        <f>Financeiro!U17+Complemento!V17</f>
        <v>0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 s="1">
        <f t="shared" si="0"/>
        <v>2846.54</v>
      </c>
    </row>
    <row r="18" spans="1:26" x14ac:dyDescent="0.25">
      <c r="A18" t="s">
        <v>45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0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2385.6799999999998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>
        <f>Financeiro!X18+Complemento!Y18</f>
        <v>0</v>
      </c>
      <c r="Y18">
        <f>Financeiro!Y18+Complemento!Z18</f>
        <v>0</v>
      </c>
      <c r="Z18" s="1">
        <f t="shared" si="0"/>
        <v>2385.6799999999998</v>
      </c>
    </row>
    <row r="19" spans="1:26" x14ac:dyDescent="0.25">
      <c r="A19" t="s">
        <v>46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0</v>
      </c>
      <c r="L19">
        <f>Financeiro!L19+Complemento!M19</f>
        <v>11807.599999999999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 s="1">
        <f t="shared" si="0"/>
        <v>11807.599999999999</v>
      </c>
    </row>
    <row r="20" spans="1:26" x14ac:dyDescent="0.25">
      <c r="A20" t="s">
        <v>47</v>
      </c>
      <c r="B20">
        <f>Financeiro!B20+Complemento!C20</f>
        <v>0</v>
      </c>
      <c r="C20">
        <f>Financeiro!C20+Complemento!D20</f>
        <v>0</v>
      </c>
      <c r="D20">
        <f>Financeiro!D20+Complemento!E20</f>
        <v>0</v>
      </c>
      <c r="E20">
        <f>Financeiro!E20+Complemento!F20</f>
        <v>0</v>
      </c>
      <c r="F20">
        <f>Financeiro!F20+Complemento!G20</f>
        <v>0</v>
      </c>
      <c r="G20">
        <f>Financeiro!G20+Complemento!H20</f>
        <v>0</v>
      </c>
      <c r="H20">
        <f>Financeiro!H20+Complemento!I20</f>
        <v>0</v>
      </c>
      <c r="I20">
        <f>Financeiro!I20+Complemento!J20</f>
        <v>0</v>
      </c>
      <c r="J20">
        <f>Financeiro!J20+Complemento!K20</f>
        <v>0</v>
      </c>
      <c r="K20">
        <f>Financeiro!K20+Complemento!L20</f>
        <v>0</v>
      </c>
      <c r="L20">
        <f>Financeiro!L20+Complemento!M20</f>
        <v>1282.83</v>
      </c>
      <c r="M20">
        <f>Financeiro!M20+Complemento!N20</f>
        <v>0</v>
      </c>
      <c r="N20">
        <f>Financeiro!N20+Complemento!O20</f>
        <v>0</v>
      </c>
      <c r="O20">
        <f>Financeiro!O20+Complemento!P20</f>
        <v>0</v>
      </c>
      <c r="P20">
        <f>Financeiro!P20+Complemento!Q20</f>
        <v>0</v>
      </c>
      <c r="Q20">
        <f>Financeiro!Q20+Complemento!R20</f>
        <v>0</v>
      </c>
      <c r="R20">
        <f>Financeiro!R20+Complemento!S20</f>
        <v>0</v>
      </c>
      <c r="S20">
        <f>Financeiro!S20+Complemento!T20</f>
        <v>0</v>
      </c>
      <c r="T20">
        <f>Financeiro!T20+Complemento!U20</f>
        <v>0</v>
      </c>
      <c r="U20">
        <f>Financeiro!U20+Complemento!V20</f>
        <v>0</v>
      </c>
      <c r="V20">
        <f>Financeiro!V20+Complemento!W20</f>
        <v>0</v>
      </c>
      <c r="W20">
        <f>Financeiro!W20+Complemento!X20</f>
        <v>0</v>
      </c>
      <c r="X20">
        <f>Financeiro!X20+Complemento!Y20</f>
        <v>0</v>
      </c>
      <c r="Y20">
        <f>Financeiro!Y20+Complemento!Z20</f>
        <v>0</v>
      </c>
      <c r="Z20" s="1">
        <f t="shared" si="0"/>
        <v>1282.83</v>
      </c>
    </row>
    <row r="21" spans="1:26" x14ac:dyDescent="0.25">
      <c r="A21" t="s">
        <v>48</v>
      </c>
      <c r="B21">
        <f>Financeiro!B21+Complemento!C21</f>
        <v>0</v>
      </c>
      <c r="C21">
        <f>Financeiro!C21+Complemento!D21</f>
        <v>0</v>
      </c>
      <c r="D21">
        <f>Financeiro!D21+Complemento!E21</f>
        <v>0</v>
      </c>
      <c r="E21">
        <f>Financeiro!E21+Complemento!F21</f>
        <v>0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0</v>
      </c>
      <c r="K21">
        <f>Financeiro!K21+Complemento!L21</f>
        <v>0</v>
      </c>
      <c r="L21">
        <f>Financeiro!L21+Complemento!M21</f>
        <v>2608.36</v>
      </c>
      <c r="M21">
        <f>Financeiro!M21+Complemento!N21</f>
        <v>0</v>
      </c>
      <c r="N21">
        <f>Financeiro!N21+Complemento!O21</f>
        <v>0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 s="1">
        <f t="shared" si="0"/>
        <v>2608.36</v>
      </c>
    </row>
    <row r="22" spans="1:26" x14ac:dyDescent="0.25">
      <c r="A22" t="s">
        <v>49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0</v>
      </c>
      <c r="K22">
        <f>Financeiro!K22+Complemento!L22</f>
        <v>0</v>
      </c>
      <c r="L22">
        <f>Financeiro!L22+Complemento!M22</f>
        <v>1827.5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 s="1">
        <f t="shared" si="0"/>
        <v>1827.5</v>
      </c>
    </row>
    <row r="23" spans="1:26" x14ac:dyDescent="0.25">
      <c r="A23" t="s">
        <v>50</v>
      </c>
      <c r="B23">
        <f>Financeiro!B23+Complemento!C23</f>
        <v>5694.92</v>
      </c>
      <c r="C23">
        <f>Financeiro!C23+Complemento!D23</f>
        <v>1304.54</v>
      </c>
      <c r="D23">
        <f>Financeiro!D23+Complemento!E23</f>
        <v>0</v>
      </c>
      <c r="E23">
        <f>Financeiro!E23+Complemento!F23</f>
        <v>0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0</v>
      </c>
      <c r="K23">
        <f>Financeiro!K23+Complemento!L23</f>
        <v>0</v>
      </c>
      <c r="L23">
        <f>Financeiro!L23+Complemento!M23</f>
        <v>17913.28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1895.6399999999999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 s="1">
        <f t="shared" si="0"/>
        <v>26808.379999999997</v>
      </c>
    </row>
    <row r="24" spans="1:26" x14ac:dyDescent="0.25">
      <c r="A24" t="s">
        <v>51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1136.07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0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>
        <f>Financeiro!X24+Complemento!Y24</f>
        <v>0</v>
      </c>
      <c r="Y24">
        <f>Financeiro!Y24+Complemento!Z24</f>
        <v>0</v>
      </c>
      <c r="Z24" s="1">
        <f t="shared" si="0"/>
        <v>1136.07</v>
      </c>
    </row>
    <row r="25" spans="1:26" x14ac:dyDescent="0.25">
      <c r="A25" t="s">
        <v>52</v>
      </c>
      <c r="B25">
        <f>Financeiro!B25+Complemento!C25</f>
        <v>0</v>
      </c>
      <c r="C25">
        <f>Financeiro!C25+Complemento!D25</f>
        <v>1069.44</v>
      </c>
      <c r="D25">
        <f>Financeiro!D25+Complemento!E25</f>
        <v>0</v>
      </c>
      <c r="E25">
        <f>Financeiro!E25+Complemento!F25</f>
        <v>0</v>
      </c>
      <c r="F25">
        <f>Financeiro!F25+Complemento!G25</f>
        <v>0</v>
      </c>
      <c r="G25">
        <f>Financeiro!G25+Complemento!H25</f>
        <v>0</v>
      </c>
      <c r="H25">
        <f>Financeiro!H25+Complemento!I25</f>
        <v>0</v>
      </c>
      <c r="I25">
        <f>Financeiro!I25+Complemento!J25</f>
        <v>0</v>
      </c>
      <c r="J25">
        <f>Financeiro!J25+Complemento!K25</f>
        <v>0</v>
      </c>
      <c r="K25">
        <f>Financeiro!K25+Complemento!L25</f>
        <v>0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0</v>
      </c>
      <c r="V25">
        <f>Financeiro!V25+Complemento!W25</f>
        <v>0</v>
      </c>
      <c r="W25">
        <f>Financeiro!W25+Complemento!X25</f>
        <v>0</v>
      </c>
      <c r="X25">
        <f>Financeiro!X25+Complemento!Y25</f>
        <v>0</v>
      </c>
      <c r="Y25">
        <f>Financeiro!Y25+Complemento!Z25</f>
        <v>0</v>
      </c>
      <c r="Z25" s="1">
        <f t="shared" si="0"/>
        <v>1069.44</v>
      </c>
    </row>
    <row r="26" spans="1:26" x14ac:dyDescent="0.25">
      <c r="A26" t="s">
        <v>53</v>
      </c>
      <c r="B26">
        <f>Financeiro!B26+Complemento!C26</f>
        <v>7970.72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8125.0599999999995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0</v>
      </c>
      <c r="M26">
        <f>Financeiro!M26+Complemento!N26</f>
        <v>0</v>
      </c>
      <c r="N26">
        <f>Financeiro!N26+Complemento!O26</f>
        <v>0</v>
      </c>
      <c r="O26">
        <f>Financeiro!O26+Complemento!P26</f>
        <v>0</v>
      </c>
      <c r="P26">
        <f>Financeiro!P26+Complemento!Q26</f>
        <v>0</v>
      </c>
      <c r="Q26">
        <f>Financeiro!Q26+Complemento!R26</f>
        <v>0</v>
      </c>
      <c r="R26">
        <f>Financeiro!R26+Complemento!S26</f>
        <v>0</v>
      </c>
      <c r="S26">
        <f>Financeiro!S26+Complemento!T26</f>
        <v>0</v>
      </c>
      <c r="T26">
        <f>Financeiro!T26+Complemento!U26</f>
        <v>6078.65</v>
      </c>
      <c r="U26">
        <f>Financeiro!U26+Complemento!V26</f>
        <v>0</v>
      </c>
      <c r="V26">
        <f>Financeiro!V26+Complemento!W26</f>
        <v>0</v>
      </c>
      <c r="W26">
        <f>Financeiro!W26+Complemento!X26</f>
        <v>0</v>
      </c>
      <c r="X26">
        <f>Financeiro!X26+Complemento!Y26</f>
        <v>0</v>
      </c>
      <c r="Y26">
        <f>Financeiro!Y26+Complemento!Z26</f>
        <v>0</v>
      </c>
      <c r="Z26" s="1">
        <f t="shared" si="0"/>
        <v>22174.43</v>
      </c>
    </row>
    <row r="27" spans="1:26" x14ac:dyDescent="0.25">
      <c r="A27" t="s">
        <v>54</v>
      </c>
      <c r="B27">
        <f>Financeiro!B27+Complemento!C27</f>
        <v>19857</v>
      </c>
      <c r="C27">
        <f>Financeiro!C27+Complemento!D27</f>
        <v>0</v>
      </c>
      <c r="D27">
        <f>Financeiro!D27+Complemento!E27</f>
        <v>18108.78</v>
      </c>
      <c r="E27">
        <f>Financeiro!E27+Complemento!F27</f>
        <v>9345.27</v>
      </c>
      <c r="F27">
        <f>Financeiro!F27+Complemento!G27</f>
        <v>0</v>
      </c>
      <c r="G27">
        <f>Financeiro!G27+Complemento!H27</f>
        <v>0</v>
      </c>
      <c r="H27">
        <f>Financeiro!H27+Complemento!I27</f>
        <v>6036.26</v>
      </c>
      <c r="I27">
        <f>Financeiro!I27+Complemento!J27</f>
        <v>24161.040000000001</v>
      </c>
      <c r="J27">
        <f>Financeiro!J27+Complemento!K27</f>
        <v>9095.17</v>
      </c>
      <c r="K27">
        <f>Financeiro!K27+Complemento!L27</f>
        <v>18488.919999999998</v>
      </c>
      <c r="L27">
        <f>Financeiro!L27+Complemento!M27</f>
        <v>95607.1</v>
      </c>
      <c r="M27">
        <f>Financeiro!M27+Complemento!N27</f>
        <v>0</v>
      </c>
      <c r="N27">
        <f>Financeiro!N27+Complemento!O27</f>
        <v>0</v>
      </c>
      <c r="O27">
        <f>Financeiro!O27+Complemento!P27</f>
        <v>38047.620000000003</v>
      </c>
      <c r="P27">
        <f>Financeiro!P27+Complemento!Q27</f>
        <v>9924.5</v>
      </c>
      <c r="Q27">
        <f>Financeiro!Q27+Complemento!R27</f>
        <v>2977.3500000000004</v>
      </c>
      <c r="R27">
        <f>Financeiro!R27+Complemento!S27</f>
        <v>12218.2</v>
      </c>
      <c r="S27">
        <f>Financeiro!S27+Complemento!T27</f>
        <v>3043.5299999999997</v>
      </c>
      <c r="T27">
        <f>Financeiro!T27+Complemento!U27</f>
        <v>0</v>
      </c>
      <c r="U27">
        <f>Financeiro!U27+Complemento!V27</f>
        <v>0</v>
      </c>
      <c r="V27">
        <f>Financeiro!V27+Complemento!W27</f>
        <v>6806.630000000001</v>
      </c>
      <c r="W27">
        <f>Financeiro!W27+Complemento!X27</f>
        <v>10307.42</v>
      </c>
      <c r="X27">
        <f>Financeiro!X27+Complemento!Y27</f>
        <v>0</v>
      </c>
      <c r="Y27">
        <f>Financeiro!Y27+Complemento!Z27</f>
        <v>0</v>
      </c>
      <c r="Z27" s="1">
        <f t="shared" si="0"/>
        <v>284024.79000000004</v>
      </c>
    </row>
    <row r="28" spans="1:26" x14ac:dyDescent="0.25">
      <c r="A28" t="s">
        <v>55</v>
      </c>
      <c r="B28">
        <f>Financeiro!B28+Complemento!C28</f>
        <v>6413.84</v>
      </c>
      <c r="C28">
        <f>Financeiro!C28+Complemento!D28</f>
        <v>0</v>
      </c>
      <c r="D28">
        <f>Financeiro!D28+Complemento!E28</f>
        <v>14635.14</v>
      </c>
      <c r="E28">
        <f>Financeiro!E28+Complemento!F28</f>
        <v>2502.15</v>
      </c>
      <c r="F28">
        <f>Financeiro!F28+Complemento!G28</f>
        <v>0</v>
      </c>
      <c r="G28">
        <f>Financeiro!G28+Complemento!H28</f>
        <v>2507.19</v>
      </c>
      <c r="H28">
        <f>Financeiro!H28+Complemento!I28</f>
        <v>0</v>
      </c>
      <c r="I28">
        <f>Financeiro!I28+Complemento!J28</f>
        <v>4810.38</v>
      </c>
      <c r="J28">
        <f>Financeiro!J28+Complemento!K28</f>
        <v>2405.19</v>
      </c>
      <c r="K28">
        <f>Financeiro!K28+Complemento!L28</f>
        <v>2461.75</v>
      </c>
      <c r="L28">
        <f>Financeiro!L28+Complemento!M28</f>
        <v>10120.44</v>
      </c>
      <c r="M28">
        <f>Financeiro!M28+Complemento!N28</f>
        <v>0</v>
      </c>
      <c r="N28">
        <f>Financeiro!N28+Complemento!O28</f>
        <v>0</v>
      </c>
      <c r="O28">
        <f>Financeiro!O28+Complemento!P28</f>
        <v>1668.26</v>
      </c>
      <c r="P28">
        <f>Financeiro!P28+Complemento!Q28</f>
        <v>0</v>
      </c>
      <c r="Q28">
        <f>Financeiro!Q28+Complemento!R28</f>
        <v>0</v>
      </c>
      <c r="R28">
        <f>Financeiro!R28+Complemento!S28</f>
        <v>0</v>
      </c>
      <c r="S28">
        <f>Financeiro!S28+Complemento!T28</f>
        <v>0</v>
      </c>
      <c r="T28">
        <f>Financeiro!T28+Complemento!U28</f>
        <v>4925.08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 s="1">
        <f t="shared" si="0"/>
        <v>52449.420000000006</v>
      </c>
    </row>
    <row r="29" spans="1:26" x14ac:dyDescent="0.25">
      <c r="A29" t="s">
        <v>56</v>
      </c>
      <c r="B29">
        <f>Financeiro!B29+Complemento!C29</f>
        <v>2167.6799999999998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1627.7599999999998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1769.7599999999998</v>
      </c>
      <c r="L29">
        <f>Financeiro!L29+Complemento!M29</f>
        <v>23419.200000000001</v>
      </c>
      <c r="M29">
        <f>Financeiro!M29+Complemento!N29</f>
        <v>0</v>
      </c>
      <c r="N29">
        <f>Financeiro!N29+Complemento!O29</f>
        <v>0</v>
      </c>
      <c r="O29">
        <f>Financeiro!O29+Complemento!P29</f>
        <v>1754.12</v>
      </c>
      <c r="P29">
        <f>Financeiro!P29+Complemento!Q29</f>
        <v>0</v>
      </c>
      <c r="Q29">
        <f>Financeiro!Q29+Complemento!R29</f>
        <v>0</v>
      </c>
      <c r="R29">
        <f>Financeiro!R29+Complemento!S29</f>
        <v>0</v>
      </c>
      <c r="S29">
        <f>Financeiro!S29+Complemento!T29</f>
        <v>7705.2899999999991</v>
      </c>
      <c r="T29">
        <f>Financeiro!T29+Complemento!U29</f>
        <v>3565.3199999999997</v>
      </c>
      <c r="U29">
        <f>Financeiro!U29+Complemento!V29</f>
        <v>0</v>
      </c>
      <c r="V29">
        <f>Financeiro!V29+Complemento!W29</f>
        <v>3658.5699999999997</v>
      </c>
      <c r="W29">
        <f>Financeiro!W29+Complemento!X29</f>
        <v>0</v>
      </c>
      <c r="X29">
        <f>Financeiro!X29+Complemento!Y29</f>
        <v>0</v>
      </c>
      <c r="Y29">
        <f>Financeiro!Y29+Complemento!Z29</f>
        <v>0</v>
      </c>
      <c r="Z29" s="1">
        <f t="shared" si="0"/>
        <v>45667.7</v>
      </c>
    </row>
    <row r="30" spans="1:26" x14ac:dyDescent="0.25">
      <c r="A30" t="s">
        <v>57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2131.14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1988.74</v>
      </c>
      <c r="L30">
        <f>Financeiro!L30+Complemento!M30</f>
        <v>2606.8000000000002</v>
      </c>
      <c r="M30">
        <f>Financeiro!M30+Complemento!N30</f>
        <v>0</v>
      </c>
      <c r="N30">
        <f>Financeiro!N30+Complemento!O30</f>
        <v>0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0</v>
      </c>
      <c r="V30">
        <f>Financeiro!V30+Complemento!W30</f>
        <v>0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 s="1">
        <f t="shared" si="0"/>
        <v>6726.68</v>
      </c>
    </row>
    <row r="31" spans="1:26" x14ac:dyDescent="0.25">
      <c r="A31" t="s">
        <v>58</v>
      </c>
      <c r="B31">
        <f>Financeiro!B31+Complemento!C31</f>
        <v>23782.92</v>
      </c>
      <c r="C31">
        <f>Financeiro!C31+Complemento!D31</f>
        <v>0</v>
      </c>
      <c r="D31">
        <f>Financeiro!D31+Complemento!E31</f>
        <v>14111.369999999999</v>
      </c>
      <c r="E31">
        <f>Financeiro!E31+Complemento!F31</f>
        <v>20381.27</v>
      </c>
      <c r="F31">
        <f>Financeiro!F31+Complemento!G31</f>
        <v>5527.76</v>
      </c>
      <c r="G31">
        <f>Financeiro!G31+Complemento!H31</f>
        <v>0</v>
      </c>
      <c r="H31">
        <f>Financeiro!H31+Complemento!I31</f>
        <v>1913.91</v>
      </c>
      <c r="I31">
        <f>Financeiro!I31+Complemento!J31</f>
        <v>1921.91</v>
      </c>
      <c r="J31">
        <f>Financeiro!J31+Complemento!K31</f>
        <v>12095.46</v>
      </c>
      <c r="K31">
        <f>Financeiro!K31+Complemento!L31</f>
        <v>33159.520000000004</v>
      </c>
      <c r="L31">
        <f>Financeiro!L31+Complemento!M31</f>
        <v>80661.56</v>
      </c>
      <c r="M31">
        <f>Financeiro!M31+Complemento!N31</f>
        <v>0</v>
      </c>
      <c r="N31">
        <f>Financeiro!N31+Complemento!O31</f>
        <v>0</v>
      </c>
      <c r="O31">
        <f>Financeiro!O31+Complemento!P31</f>
        <v>8814.0400000000009</v>
      </c>
      <c r="P31">
        <f>Financeiro!P31+Complemento!Q31</f>
        <v>6787.7000000000007</v>
      </c>
      <c r="Q31">
        <f>Financeiro!Q31+Complemento!R31</f>
        <v>3929.82</v>
      </c>
      <c r="R31">
        <f>Financeiro!R31+Complemento!S31</f>
        <v>8433.94</v>
      </c>
      <c r="S31">
        <f>Financeiro!S31+Complemento!T31</f>
        <v>8093.99</v>
      </c>
      <c r="T31">
        <f>Financeiro!T31+Complemento!U31</f>
        <v>5757.7300000000005</v>
      </c>
      <c r="U31">
        <f>Financeiro!U31+Complemento!V31</f>
        <v>0</v>
      </c>
      <c r="V31">
        <f>Financeiro!V31+Complemento!W31</f>
        <v>8280.34</v>
      </c>
      <c r="W31">
        <f>Financeiro!W31+Complemento!X31</f>
        <v>2724.45</v>
      </c>
      <c r="X31">
        <f>Financeiro!X31+Complemento!Y31</f>
        <v>0</v>
      </c>
      <c r="Y31">
        <f>Financeiro!Y31+Complemento!Z31</f>
        <v>0</v>
      </c>
      <c r="Z31" s="1">
        <f t="shared" si="0"/>
        <v>246377.69000000003</v>
      </c>
    </row>
    <row r="32" spans="1:26" x14ac:dyDescent="0.25">
      <c r="A32" t="s">
        <v>59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5302.88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0</v>
      </c>
      <c r="V32">
        <f>Financeiro!V32+Complemento!W32</f>
        <v>0</v>
      </c>
      <c r="W32">
        <f>Financeiro!W32+Complemento!X32</f>
        <v>0</v>
      </c>
      <c r="X32">
        <f>Financeiro!X32+Complemento!Y32</f>
        <v>0</v>
      </c>
      <c r="Y32">
        <f>Financeiro!Y32+Complemento!Z32</f>
        <v>0</v>
      </c>
      <c r="Z32" s="1">
        <f t="shared" si="0"/>
        <v>5302.88</v>
      </c>
    </row>
    <row r="33" spans="1:26" x14ac:dyDescent="0.25">
      <c r="A33" t="s">
        <v>60</v>
      </c>
      <c r="B33">
        <f>Financeiro!B33+Complemento!C33</f>
        <v>1841.96</v>
      </c>
      <c r="C33">
        <f>Financeiro!C33+Complemento!D33</f>
        <v>0</v>
      </c>
      <c r="D33">
        <f>Financeiro!D33+Complemento!E33</f>
        <v>1304.97</v>
      </c>
      <c r="E33">
        <f>Financeiro!E33+Complemento!F33</f>
        <v>0</v>
      </c>
      <c r="F33">
        <f>Financeiro!F33+Complemento!G33</f>
        <v>877.98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2609.94</v>
      </c>
      <c r="K33">
        <f>Financeiro!K33+Complemento!L33</f>
        <v>21185.52</v>
      </c>
      <c r="L33">
        <f>Financeiro!L33+Complemento!M33</f>
        <v>29599.360000000001</v>
      </c>
      <c r="M33">
        <f>Financeiro!M33+Complemento!N33</f>
        <v>1345.37</v>
      </c>
      <c r="N33">
        <f>Financeiro!N33+Complemento!O33</f>
        <v>0</v>
      </c>
      <c r="O33">
        <f>Financeiro!O33+Complemento!P33</f>
        <v>1036.78</v>
      </c>
      <c r="P33">
        <f>Financeiro!P33+Complemento!Q33</f>
        <v>0</v>
      </c>
      <c r="Q33">
        <f>Financeiro!Q33+Complemento!R33</f>
        <v>9440.7900000000009</v>
      </c>
      <c r="R33">
        <f>Financeiro!R33+Complemento!S33</f>
        <v>2651.34</v>
      </c>
      <c r="S33">
        <f>Financeiro!S33+Complemento!T33</f>
        <v>1414.97</v>
      </c>
      <c r="T33">
        <f>Financeiro!T33+Complemento!U33</f>
        <v>1432.37</v>
      </c>
      <c r="U33">
        <f>Financeiro!U33+Complemento!V33</f>
        <v>0</v>
      </c>
      <c r="V33">
        <f>Financeiro!V33+Complemento!W33</f>
        <v>2691.09</v>
      </c>
      <c r="W33">
        <f>Financeiro!W33+Complemento!X33</f>
        <v>1841.96</v>
      </c>
      <c r="X33">
        <f>Financeiro!X33+Complemento!Y33</f>
        <v>0</v>
      </c>
      <c r="Y33">
        <f>Financeiro!Y33+Complemento!Z33</f>
        <v>0</v>
      </c>
      <c r="Z33" s="1">
        <f t="shared" si="0"/>
        <v>79274.400000000009</v>
      </c>
    </row>
    <row r="34" spans="1:26" x14ac:dyDescent="0.25">
      <c r="A34" t="s">
        <v>61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0</v>
      </c>
      <c r="O34">
        <f>Financeiro!O34+Complemento!P34</f>
        <v>0</v>
      </c>
      <c r="P34">
        <f>Financeiro!P34+Complemento!Q34</f>
        <v>0</v>
      </c>
      <c r="Q34">
        <f>Financeiro!Q34+Complemento!R34</f>
        <v>1146.57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0</v>
      </c>
      <c r="Z34" s="1">
        <f t="shared" si="0"/>
        <v>1146.57</v>
      </c>
    </row>
    <row r="35" spans="1:26" x14ac:dyDescent="0.25">
      <c r="A35" t="s">
        <v>62</v>
      </c>
      <c r="B35">
        <f>Financeiro!B35+Complemento!C35</f>
        <v>2541.0600000000004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0</v>
      </c>
      <c r="G35">
        <f>Financeiro!G35+Complemento!H35</f>
        <v>9063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0</v>
      </c>
      <c r="M35">
        <f>Financeiro!M35+Complemento!N35</f>
        <v>0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4526.9799999999996</v>
      </c>
      <c r="R35">
        <f>Financeiro!R35+Complemento!S35</f>
        <v>0</v>
      </c>
      <c r="S35">
        <f>Financeiro!S35+Complemento!T35</f>
        <v>0</v>
      </c>
      <c r="T35">
        <f>Financeiro!T35+Complemento!U35</f>
        <v>0</v>
      </c>
      <c r="U35">
        <f>Financeiro!U35+Complemento!V35</f>
        <v>0</v>
      </c>
      <c r="V35">
        <f>Financeiro!V35+Complemento!W35</f>
        <v>0</v>
      </c>
      <c r="W35">
        <f>Financeiro!W35+Complemento!X35</f>
        <v>0</v>
      </c>
      <c r="X35">
        <f>Financeiro!X35+Complemento!Y35</f>
        <v>0</v>
      </c>
      <c r="Y35">
        <f>Financeiro!Y35+Complemento!Z35</f>
        <v>0</v>
      </c>
      <c r="Z35" s="1">
        <f t="shared" si="0"/>
        <v>16131.04</v>
      </c>
    </row>
    <row r="36" spans="1:26" x14ac:dyDescent="0.25">
      <c r="A36" t="s">
        <v>63</v>
      </c>
      <c r="B36">
        <f>Financeiro!B36+Complemento!C36</f>
        <v>1510.36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0</v>
      </c>
      <c r="V36">
        <f>Financeiro!V36+Complemento!W36</f>
        <v>0</v>
      </c>
      <c r="W36">
        <f>Financeiro!W36+Complemento!X36</f>
        <v>0</v>
      </c>
      <c r="X36">
        <f>Financeiro!X36+Complemento!Y36</f>
        <v>0</v>
      </c>
      <c r="Y36">
        <f>Financeiro!Y36+Complemento!Z36</f>
        <v>0</v>
      </c>
      <c r="Z36" s="1">
        <f t="shared" si="0"/>
        <v>1510.36</v>
      </c>
    </row>
    <row r="37" spans="1:26" x14ac:dyDescent="0.25">
      <c r="A37" t="s">
        <v>64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0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0</v>
      </c>
      <c r="V37">
        <f>Financeiro!V37+Complemento!W37</f>
        <v>0</v>
      </c>
      <c r="W37">
        <f>Financeiro!W37+Complemento!X37</f>
        <v>644.54999999999995</v>
      </c>
      <c r="X37">
        <f>Financeiro!X37+Complemento!Y37</f>
        <v>0</v>
      </c>
      <c r="Y37">
        <f>Financeiro!Y37+Complemento!Z37</f>
        <v>0</v>
      </c>
      <c r="Z37" s="1">
        <f t="shared" si="0"/>
        <v>644.54999999999995</v>
      </c>
    </row>
    <row r="38" spans="1:26" x14ac:dyDescent="0.25">
      <c r="A38" t="s">
        <v>65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3206.8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0</v>
      </c>
      <c r="L38">
        <f>Financeiro!L38+Complemento!M38</f>
        <v>0</v>
      </c>
      <c r="M38">
        <f>Financeiro!M38+Complemento!N38</f>
        <v>0</v>
      </c>
      <c r="N38">
        <f>Financeiro!N38+Complemento!O38</f>
        <v>0</v>
      </c>
      <c r="O38">
        <f>Financeiro!O38+Complemento!P38</f>
        <v>0</v>
      </c>
      <c r="P38">
        <f>Financeiro!P38+Complemento!Q38</f>
        <v>0</v>
      </c>
      <c r="Q38">
        <f>Financeiro!Q38+Complemento!R38</f>
        <v>0</v>
      </c>
      <c r="R38">
        <f>Financeiro!R38+Complemento!S38</f>
        <v>0</v>
      </c>
      <c r="S38">
        <f>Financeiro!S38+Complemento!T38</f>
        <v>1763.35</v>
      </c>
      <c r="T38">
        <f>Financeiro!T38+Complemento!U38</f>
        <v>0</v>
      </c>
      <c r="U38">
        <f>Financeiro!U38+Complemento!V38</f>
        <v>0</v>
      </c>
      <c r="V38">
        <f>Financeiro!V38+Complemento!W38</f>
        <v>0</v>
      </c>
      <c r="W38">
        <f>Financeiro!W38+Complemento!X38</f>
        <v>0</v>
      </c>
      <c r="X38">
        <f>Financeiro!X38+Complemento!Y38</f>
        <v>0</v>
      </c>
      <c r="Y38">
        <f>Financeiro!Y38+Complemento!Z38</f>
        <v>0</v>
      </c>
      <c r="Z38" s="1">
        <f t="shared" si="0"/>
        <v>4970.1499999999996</v>
      </c>
    </row>
    <row r="39" spans="1:26" x14ac:dyDescent="0.25">
      <c r="A39" t="s">
        <v>66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6995.41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0</v>
      </c>
      <c r="V39">
        <f>Financeiro!V39+Complemento!W39</f>
        <v>0</v>
      </c>
      <c r="W39">
        <f>Financeiro!W39+Complemento!X39</f>
        <v>0</v>
      </c>
      <c r="X39">
        <f>Financeiro!X39+Complemento!Y39</f>
        <v>0</v>
      </c>
      <c r="Y39">
        <f>Financeiro!Y39+Complemento!Z39</f>
        <v>0</v>
      </c>
      <c r="Z39" s="1">
        <f t="shared" si="0"/>
        <v>6995.41</v>
      </c>
    </row>
    <row r="40" spans="1:26" x14ac:dyDescent="0.25">
      <c r="A40" t="s">
        <v>67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3537.95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0</v>
      </c>
      <c r="Z40" s="1">
        <f t="shared" si="0"/>
        <v>3537.95</v>
      </c>
    </row>
    <row r="41" spans="1:26" x14ac:dyDescent="0.25">
      <c r="A41" t="s">
        <v>68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0</v>
      </c>
      <c r="T41">
        <f>Financeiro!T41+Complemento!U41</f>
        <v>1346.4</v>
      </c>
      <c r="U41">
        <f>Financeiro!U41+Complemento!V41</f>
        <v>0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0</v>
      </c>
      <c r="Z41" s="1">
        <f t="shared" si="0"/>
        <v>1346.4</v>
      </c>
    </row>
    <row r="42" spans="1:26" x14ac:dyDescent="0.25">
      <c r="A42" t="s">
        <v>69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0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0</v>
      </c>
      <c r="N42">
        <f>Financeiro!N42+Complemento!O42</f>
        <v>0</v>
      </c>
      <c r="O42">
        <f>Financeiro!O42+Complemento!P42</f>
        <v>0</v>
      </c>
      <c r="P42">
        <f>Financeiro!P42+Complemento!Q42</f>
        <v>0</v>
      </c>
      <c r="Q42">
        <f>Financeiro!Q42+Complemento!R42</f>
        <v>0</v>
      </c>
      <c r="R42">
        <f>Financeiro!R42+Complemento!S42</f>
        <v>0</v>
      </c>
      <c r="S42">
        <f>Financeiro!S42+Complemento!T42</f>
        <v>0</v>
      </c>
      <c r="T42">
        <f>Financeiro!T42+Complemento!U42</f>
        <v>0</v>
      </c>
      <c r="U42">
        <f>Financeiro!U42+Complemento!V42</f>
        <v>0</v>
      </c>
      <c r="V42">
        <f>Financeiro!V42+Complemento!W42</f>
        <v>0</v>
      </c>
      <c r="W42">
        <f>Financeiro!W42+Complemento!X42</f>
        <v>795.75</v>
      </c>
      <c r="X42">
        <f>Financeiro!X42+Complemento!Y42</f>
        <v>0</v>
      </c>
      <c r="Y42">
        <f>Financeiro!Y42+Complemento!Z42</f>
        <v>0</v>
      </c>
      <c r="Z42" s="1">
        <f t="shared" si="0"/>
        <v>795.75</v>
      </c>
    </row>
    <row r="43" spans="1:26" x14ac:dyDescent="0.25">
      <c r="A43" t="s">
        <v>70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1337.6999999999998</v>
      </c>
      <c r="J43">
        <f>Financeiro!J43+Complemento!K43</f>
        <v>0</v>
      </c>
      <c r="K43">
        <f>Financeiro!K43+Complemento!L43</f>
        <v>0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 s="1">
        <f t="shared" si="0"/>
        <v>1337.6999999999998</v>
      </c>
    </row>
    <row r="44" spans="1:26" x14ac:dyDescent="0.25">
      <c r="A44" t="s">
        <v>71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0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1357.85</v>
      </c>
      <c r="U44">
        <f>Financeiro!U44+Complemento!V44</f>
        <v>0</v>
      </c>
      <c r="V44">
        <f>Financeiro!V44+Complemento!W44</f>
        <v>0</v>
      </c>
      <c r="W44">
        <f>Financeiro!W44+Complemento!X44</f>
        <v>0</v>
      </c>
      <c r="X44">
        <f>Financeiro!X44+Complemento!Y44</f>
        <v>0</v>
      </c>
      <c r="Y44">
        <f>Financeiro!Y44+Complemento!Z44</f>
        <v>0</v>
      </c>
      <c r="Z44" s="1">
        <f t="shared" si="0"/>
        <v>1357.85</v>
      </c>
    </row>
    <row r="45" spans="1:26" x14ac:dyDescent="0.25">
      <c r="A45" t="s">
        <v>72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0</v>
      </c>
      <c r="G45">
        <f>Financeiro!G45+Complemento!H45</f>
        <v>1317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0</v>
      </c>
      <c r="U45">
        <f>Financeiro!U45+Complemento!V45</f>
        <v>0</v>
      </c>
      <c r="V45">
        <f>Financeiro!V45+Complemento!W45</f>
        <v>0</v>
      </c>
      <c r="W45">
        <f>Financeiro!W45+Complemento!X45</f>
        <v>0</v>
      </c>
      <c r="X45">
        <f>Financeiro!X45+Complemento!Y45</f>
        <v>0</v>
      </c>
      <c r="Y45">
        <f>Financeiro!Y45+Complemento!Z45</f>
        <v>0</v>
      </c>
      <c r="Z45" s="1">
        <f t="shared" si="0"/>
        <v>1317</v>
      </c>
    </row>
    <row r="46" spans="1:26" x14ac:dyDescent="0.25">
      <c r="A46" t="s">
        <v>73</v>
      </c>
      <c r="B46">
        <f>Financeiro!B46+Complemento!C46</f>
        <v>3301.64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1463.84</v>
      </c>
      <c r="G46">
        <f>Financeiro!G46+Complemento!H46</f>
        <v>1006.3899999999999</v>
      </c>
      <c r="H46">
        <f>Financeiro!H46+Complemento!I46</f>
        <v>0</v>
      </c>
      <c r="I46">
        <f>Financeiro!I46+Complemento!J46</f>
        <v>1006.3899999999999</v>
      </c>
      <c r="J46">
        <f>Financeiro!J46+Complemento!K46</f>
        <v>0</v>
      </c>
      <c r="K46">
        <f>Financeiro!K46+Complemento!L46</f>
        <v>0</v>
      </c>
      <c r="L46">
        <f>Financeiro!L46+Complemento!M46</f>
        <v>1138.6599999999999</v>
      </c>
      <c r="M46">
        <f>Financeiro!M46+Complemento!N46</f>
        <v>0</v>
      </c>
      <c r="N46">
        <f>Financeiro!N46+Complemento!O46</f>
        <v>0</v>
      </c>
      <c r="O46">
        <f>Financeiro!O46+Complemento!P46</f>
        <v>0</v>
      </c>
      <c r="P46">
        <f>Financeiro!P46+Complemento!Q46</f>
        <v>731.92</v>
      </c>
      <c r="Q46">
        <f>Financeiro!Q46+Complemento!R46</f>
        <v>0</v>
      </c>
      <c r="R46">
        <f>Financeiro!R46+Complemento!S46</f>
        <v>0</v>
      </c>
      <c r="S46">
        <f>Financeiro!S46+Complemento!T46</f>
        <v>2065.56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772.69999999999993</v>
      </c>
      <c r="X46">
        <f>Financeiro!X46+Complemento!Y46</f>
        <v>0</v>
      </c>
      <c r="Y46">
        <f>Financeiro!Y46+Complemento!Z46</f>
        <v>0</v>
      </c>
      <c r="Z46" s="1">
        <f t="shared" si="0"/>
        <v>11487.099999999999</v>
      </c>
    </row>
    <row r="47" spans="1:26" x14ac:dyDescent="0.25">
      <c r="A47" t="s">
        <v>74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368.03</v>
      </c>
      <c r="G47">
        <f>Financeiro!G47+Complemento!H47</f>
        <v>1512.9</v>
      </c>
      <c r="H47">
        <f>Financeiro!H47+Complemento!I47</f>
        <v>0</v>
      </c>
      <c r="I47">
        <f>Financeiro!I47+Complemento!J47</f>
        <v>0</v>
      </c>
      <c r="J47">
        <f>Financeiro!J47+Complemento!K47</f>
        <v>0</v>
      </c>
      <c r="K47">
        <f>Financeiro!K47+Complemento!L47</f>
        <v>0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6171.27</v>
      </c>
      <c r="P47">
        <f>Financeiro!P47+Complemento!Q47</f>
        <v>0</v>
      </c>
      <c r="Q47">
        <f>Financeiro!Q47+Complemento!R47</f>
        <v>0</v>
      </c>
      <c r="R47">
        <f>Financeiro!R47+Complemento!S47</f>
        <v>0</v>
      </c>
      <c r="S47">
        <f>Financeiro!S47+Complemento!T47</f>
        <v>1476.12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0</v>
      </c>
      <c r="Y47">
        <f>Financeiro!Y47+Complemento!Z47</f>
        <v>0</v>
      </c>
      <c r="Z47" s="1">
        <f t="shared" si="0"/>
        <v>9528.32</v>
      </c>
    </row>
    <row r="48" spans="1:26" x14ac:dyDescent="0.25">
      <c r="A48" t="s">
        <v>75</v>
      </c>
      <c r="B48">
        <f>Financeiro!B48+Complemento!C48</f>
        <v>0</v>
      </c>
      <c r="C48">
        <f>Financeiro!C48+Complemento!D48</f>
        <v>5459.76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0</v>
      </c>
      <c r="K48">
        <f>Financeiro!K48+Complemento!L48</f>
        <v>0</v>
      </c>
      <c r="L48">
        <f>Financeiro!L48+Complemento!M48</f>
        <v>1213.28</v>
      </c>
      <c r="M48">
        <f>Financeiro!M48+Complemento!N48</f>
        <v>4392.08</v>
      </c>
      <c r="N48">
        <f>Financeiro!N48+Complemento!O48</f>
        <v>0</v>
      </c>
      <c r="O48">
        <f>Financeiro!O48+Complemento!P48</f>
        <v>639.04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8577.36</v>
      </c>
      <c r="T48">
        <f>Financeiro!T48+Complemento!U48</f>
        <v>0</v>
      </c>
      <c r="U48">
        <f>Financeiro!U48+Complemento!V48</f>
        <v>0</v>
      </c>
      <c r="V48">
        <f>Financeiro!V48+Complemento!W48</f>
        <v>0</v>
      </c>
      <c r="W48">
        <f>Financeiro!W48+Complemento!X48</f>
        <v>0</v>
      </c>
      <c r="X48">
        <f>Financeiro!X48+Complemento!Y48</f>
        <v>0</v>
      </c>
      <c r="Y48">
        <f>Financeiro!Y48+Complemento!Z48</f>
        <v>0</v>
      </c>
      <c r="Z48" s="1">
        <f t="shared" si="0"/>
        <v>20281.52</v>
      </c>
    </row>
    <row r="49" spans="1:26" x14ac:dyDescent="0.25">
      <c r="A49" t="s">
        <v>76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0</v>
      </c>
      <c r="G49">
        <f>Financeiro!G49+Complemento!H49</f>
        <v>0</v>
      </c>
      <c r="H49">
        <f>Financeiro!H49+Complemento!I49</f>
        <v>0</v>
      </c>
      <c r="I49">
        <f>Financeiro!I49+Complemento!J49</f>
        <v>0</v>
      </c>
      <c r="J49">
        <f>Financeiro!J49+Complemento!K49</f>
        <v>0</v>
      </c>
      <c r="K49">
        <f>Financeiro!K49+Complemento!L49</f>
        <v>0</v>
      </c>
      <c r="L49">
        <f>Financeiro!L49+Complemento!M49</f>
        <v>0</v>
      </c>
      <c r="M49">
        <f>Financeiro!M49+Complemento!N49</f>
        <v>6604.9400000000005</v>
      </c>
      <c r="N49">
        <f>Financeiro!N49+Complemento!O49</f>
        <v>0</v>
      </c>
      <c r="O49">
        <f>Financeiro!O49+Complemento!P49</f>
        <v>1326.56</v>
      </c>
      <c r="P49">
        <f>Financeiro!P49+Complemento!Q49</f>
        <v>0</v>
      </c>
      <c r="Q49">
        <f>Financeiro!Q49+Complemento!R49</f>
        <v>0</v>
      </c>
      <c r="R49">
        <f>Financeiro!R49+Complemento!S49</f>
        <v>1061.69</v>
      </c>
      <c r="S49">
        <f>Financeiro!S49+Complemento!T49</f>
        <v>0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0</v>
      </c>
      <c r="Z49" s="1">
        <f t="shared" si="0"/>
        <v>8993.19</v>
      </c>
    </row>
    <row r="50" spans="1:26" x14ac:dyDescent="0.25">
      <c r="A50" t="s">
        <v>77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2701.92</v>
      </c>
      <c r="G50">
        <f>Financeiro!G50+Complemento!H50</f>
        <v>0</v>
      </c>
      <c r="H50">
        <f>Financeiro!H50+Complemento!I50</f>
        <v>0</v>
      </c>
      <c r="I50">
        <f>Financeiro!I50+Complemento!J50</f>
        <v>1576.12</v>
      </c>
      <c r="J50">
        <f>Financeiro!J50+Complemento!K50</f>
        <v>0</v>
      </c>
      <c r="K50">
        <f>Financeiro!K50+Complemento!L50</f>
        <v>0</v>
      </c>
      <c r="L50">
        <f>Financeiro!L50+Complemento!M50</f>
        <v>0</v>
      </c>
      <c r="M50">
        <f>Financeiro!M50+Complemento!N50</f>
        <v>3225.04</v>
      </c>
      <c r="N50">
        <f>Financeiro!N50+Complemento!O50</f>
        <v>0</v>
      </c>
      <c r="O50">
        <f>Financeiro!O50+Complemento!P50</f>
        <v>1866.08</v>
      </c>
      <c r="P50">
        <f>Financeiro!P50+Complemento!Q50</f>
        <v>0</v>
      </c>
      <c r="Q50">
        <f>Financeiro!Q50+Complemento!R50</f>
        <v>1576.12</v>
      </c>
      <c r="R50">
        <f>Financeiro!R50+Complemento!S50</f>
        <v>1576.12</v>
      </c>
      <c r="S50">
        <f>Financeiro!S50+Complemento!T50</f>
        <v>1608.52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 s="1">
        <f t="shared" si="0"/>
        <v>14129.919999999998</v>
      </c>
    </row>
    <row r="51" spans="1:26" x14ac:dyDescent="0.25">
      <c r="A51" t="s">
        <v>78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1147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523.6</v>
      </c>
      <c r="P51">
        <f>Financeiro!P51+Complemento!Q51</f>
        <v>0</v>
      </c>
      <c r="Q51">
        <f>Financeiro!Q51+Complemento!R51</f>
        <v>0</v>
      </c>
      <c r="R51">
        <f>Financeiro!R51+Complemento!S51</f>
        <v>0</v>
      </c>
      <c r="S51">
        <f>Financeiro!S51+Complemento!T51</f>
        <v>0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>
        <f>Financeiro!X51+Complemento!Y51</f>
        <v>0</v>
      </c>
      <c r="Y51">
        <f>Financeiro!Y51+Complemento!Z51</f>
        <v>0</v>
      </c>
      <c r="Z51" s="1">
        <f t="shared" si="0"/>
        <v>1670.6</v>
      </c>
    </row>
    <row r="52" spans="1:26" x14ac:dyDescent="0.25">
      <c r="A52" t="s">
        <v>79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626.81999999999994</v>
      </c>
      <c r="H52">
        <f>Financeiro!H52+Complemento!I52</f>
        <v>0</v>
      </c>
      <c r="I52">
        <f>Financeiro!I52+Complemento!J52</f>
        <v>0</v>
      </c>
      <c r="J52">
        <f>Financeiro!J52+Complemento!K52</f>
        <v>0</v>
      </c>
      <c r="K52">
        <f>Financeiro!K52+Complemento!L52</f>
        <v>0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 s="1">
        <f t="shared" si="0"/>
        <v>626.81999999999994</v>
      </c>
    </row>
    <row r="53" spans="1:26" x14ac:dyDescent="0.25">
      <c r="A53" t="s">
        <v>80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680.2</v>
      </c>
      <c r="G53">
        <f>Financeiro!G53+Complemento!H53</f>
        <v>2040.6</v>
      </c>
      <c r="H53">
        <f>Financeiro!H53+Complemento!I53</f>
        <v>0</v>
      </c>
      <c r="I53">
        <f>Financeiro!I53+Complemento!J53</f>
        <v>0</v>
      </c>
      <c r="J53">
        <f>Financeiro!J53+Complemento!K53</f>
        <v>0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2955.6</v>
      </c>
      <c r="P53">
        <f>Financeiro!P53+Complemento!Q53</f>
        <v>3401</v>
      </c>
      <c r="Q53">
        <f>Financeiro!Q53+Complemento!R53</f>
        <v>0</v>
      </c>
      <c r="R53">
        <f>Financeiro!R53+Complemento!S53</f>
        <v>0</v>
      </c>
      <c r="S53">
        <f>Financeiro!S53+Complemento!T53</f>
        <v>2081.38</v>
      </c>
      <c r="T53">
        <f>Financeiro!T53+Complemento!U53</f>
        <v>0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 s="1">
        <f t="shared" si="0"/>
        <v>11158.779999999999</v>
      </c>
    </row>
    <row r="54" spans="1:26" x14ac:dyDescent="0.25">
      <c r="A54" t="s">
        <v>81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0</v>
      </c>
      <c r="K54">
        <f>Financeiro!K54+Complemento!L54</f>
        <v>0</v>
      </c>
      <c r="L54">
        <f>Financeiro!L54+Complemento!M54</f>
        <v>0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549.82000000000005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 s="1">
        <f t="shared" si="0"/>
        <v>549.82000000000005</v>
      </c>
    </row>
    <row r="55" spans="1:26" x14ac:dyDescent="0.25">
      <c r="A55" t="s">
        <v>82</v>
      </c>
      <c r="B55">
        <f>Financeiro!B55+Complemento!C55</f>
        <v>0</v>
      </c>
      <c r="C55">
        <f>Financeiro!C55+Complemento!D55</f>
        <v>0</v>
      </c>
      <c r="D55">
        <f>Financeiro!D55+Complemento!E55</f>
        <v>0</v>
      </c>
      <c r="E55">
        <f>Financeiro!E55+Complemento!F55</f>
        <v>0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0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729.8</v>
      </c>
      <c r="U55">
        <f>Financeiro!U55+Complemento!V55</f>
        <v>0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0</v>
      </c>
      <c r="Z55" s="1">
        <f t="shared" si="0"/>
        <v>729.8</v>
      </c>
    </row>
    <row r="56" spans="1:26" x14ac:dyDescent="0.25">
      <c r="A56" t="s">
        <v>83</v>
      </c>
      <c r="B56">
        <f>Financeiro!B56+Complemento!C56</f>
        <v>6596.64</v>
      </c>
      <c r="C56">
        <f>Financeiro!C56+Complemento!D56</f>
        <v>0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2198.88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1649.16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 s="1">
        <f t="shared" si="0"/>
        <v>10444.68</v>
      </c>
    </row>
    <row r="57" spans="1:26" x14ac:dyDescent="0.25">
      <c r="A57" t="s">
        <v>84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0</v>
      </c>
      <c r="H57">
        <f>Financeiro!H57+Complemento!I57</f>
        <v>2417.16</v>
      </c>
      <c r="I57">
        <f>Financeiro!I57+Complemento!J57</f>
        <v>0</v>
      </c>
      <c r="J57">
        <f>Financeiro!J57+Complemento!K57</f>
        <v>0</v>
      </c>
      <c r="K57">
        <f>Financeiro!K57+Complemento!L57</f>
        <v>0</v>
      </c>
      <c r="L57">
        <f>Financeiro!L57+Complemento!M57</f>
        <v>0</v>
      </c>
      <c r="M57">
        <f>Financeiro!M57+Complemento!N57</f>
        <v>0</v>
      </c>
      <c r="N57">
        <f>Financeiro!N57+Complemento!O57</f>
        <v>0</v>
      </c>
      <c r="O57">
        <f>Financeiro!O57+Complemento!P57</f>
        <v>0</v>
      </c>
      <c r="P57">
        <f>Financeiro!P57+Complemento!Q57</f>
        <v>0</v>
      </c>
      <c r="Q57">
        <f>Financeiro!Q57+Complemento!R57</f>
        <v>0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0</v>
      </c>
      <c r="V57">
        <f>Financeiro!V57+Complemento!W57</f>
        <v>0</v>
      </c>
      <c r="W57">
        <f>Financeiro!W57+Complemento!X57</f>
        <v>0</v>
      </c>
      <c r="X57">
        <f>Financeiro!X57+Complemento!Y57</f>
        <v>0</v>
      </c>
      <c r="Y57">
        <f>Financeiro!Y57+Complemento!Z57</f>
        <v>0</v>
      </c>
      <c r="Z57" s="1">
        <f t="shared" si="0"/>
        <v>2417.16</v>
      </c>
    </row>
    <row r="58" spans="1:26" x14ac:dyDescent="0.25">
      <c r="A58" t="s">
        <v>85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0</v>
      </c>
      <c r="F58">
        <f>Financeiro!F58+Complemento!G58</f>
        <v>0</v>
      </c>
      <c r="G58">
        <f>Financeiro!G58+Complemento!H58</f>
        <v>0</v>
      </c>
      <c r="H58">
        <f>Financeiro!H58+Complemento!I58</f>
        <v>0</v>
      </c>
      <c r="I58">
        <f>Financeiro!I58+Complemento!J58</f>
        <v>0</v>
      </c>
      <c r="J58">
        <f>Financeiro!J58+Complemento!K58</f>
        <v>0</v>
      </c>
      <c r="K58">
        <f>Financeiro!K58+Complemento!L58</f>
        <v>2109.44</v>
      </c>
      <c r="L58">
        <f>Financeiro!L58+Complemento!M58</f>
        <v>1281.4000000000001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0</v>
      </c>
      <c r="R58">
        <f>Financeiro!R58+Complemento!S58</f>
        <v>0</v>
      </c>
      <c r="S58">
        <f>Financeiro!S58+Complemento!T58</f>
        <v>0</v>
      </c>
      <c r="T58">
        <f>Financeiro!T58+Complemento!U58</f>
        <v>0</v>
      </c>
      <c r="U58">
        <f>Financeiro!U58+Complemento!V58</f>
        <v>0</v>
      </c>
      <c r="V58">
        <f>Financeiro!V58+Complemento!W58</f>
        <v>0</v>
      </c>
      <c r="W58">
        <f>Financeiro!W58+Complemento!X58</f>
        <v>0</v>
      </c>
      <c r="X58">
        <f>Financeiro!X58+Complemento!Y58</f>
        <v>0</v>
      </c>
      <c r="Y58">
        <f>Financeiro!Y58+Complemento!Z58</f>
        <v>0</v>
      </c>
      <c r="Z58" s="1">
        <f t="shared" si="0"/>
        <v>3390.84</v>
      </c>
    </row>
    <row r="59" spans="1:26" x14ac:dyDescent="0.25">
      <c r="A59" t="s">
        <v>86</v>
      </c>
      <c r="B59">
        <f>Financeiro!B59+Complemento!C59</f>
        <v>0</v>
      </c>
      <c r="C59">
        <f>Financeiro!C59+Complemento!D59</f>
        <v>5159.22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0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2579.61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3439.48</v>
      </c>
      <c r="U59">
        <f>Financeiro!U59+Complemento!V59</f>
        <v>0</v>
      </c>
      <c r="V59">
        <f>Financeiro!V59+Complemento!W59</f>
        <v>0</v>
      </c>
      <c r="W59">
        <f>Financeiro!W59+Complemento!X59</f>
        <v>3439.4700000000003</v>
      </c>
      <c r="X59">
        <f>Financeiro!X59+Complemento!Y59</f>
        <v>0</v>
      </c>
      <c r="Y59">
        <f>Financeiro!Y59+Complemento!Z59</f>
        <v>0</v>
      </c>
      <c r="Z59" s="1">
        <f t="shared" si="0"/>
        <v>14617.779999999999</v>
      </c>
    </row>
    <row r="60" spans="1:26" x14ac:dyDescent="0.25">
      <c r="A60" t="s">
        <v>87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0</v>
      </c>
      <c r="R60">
        <f>Financeiro!R60+Complemento!S60</f>
        <v>0</v>
      </c>
      <c r="S60">
        <f>Financeiro!S60+Complemento!T60</f>
        <v>2140.62</v>
      </c>
      <c r="T60">
        <f>Financeiro!T60+Complemento!U60</f>
        <v>0</v>
      </c>
      <c r="U60">
        <f>Financeiro!U60+Complemento!V60</f>
        <v>0</v>
      </c>
      <c r="V60">
        <f>Financeiro!V60+Complemento!W60</f>
        <v>0</v>
      </c>
      <c r="W60">
        <f>Financeiro!W60+Complemento!X60</f>
        <v>0</v>
      </c>
      <c r="X60">
        <f>Financeiro!X60+Complemento!Y60</f>
        <v>0</v>
      </c>
      <c r="Y60">
        <f>Financeiro!Y60+Complemento!Z60</f>
        <v>0</v>
      </c>
      <c r="Z60" s="1">
        <f t="shared" si="0"/>
        <v>2140.62</v>
      </c>
    </row>
    <row r="61" spans="1:26" x14ac:dyDescent="0.25">
      <c r="A61" t="s">
        <v>88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0</v>
      </c>
      <c r="I61">
        <f>Financeiro!I61+Complemento!J61</f>
        <v>1506.16</v>
      </c>
      <c r="J61">
        <f>Financeiro!J61+Complemento!K61</f>
        <v>0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0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0</v>
      </c>
      <c r="V61">
        <f>Financeiro!V61+Complemento!W61</f>
        <v>0</v>
      </c>
      <c r="W61">
        <f>Financeiro!W61+Complemento!X61</f>
        <v>0</v>
      </c>
      <c r="X61">
        <f>Financeiro!X61+Complemento!Y61</f>
        <v>0</v>
      </c>
      <c r="Y61">
        <f>Financeiro!Y61+Complemento!Z61</f>
        <v>0</v>
      </c>
      <c r="Z61" s="1">
        <f t="shared" si="0"/>
        <v>1506.16</v>
      </c>
    </row>
    <row r="62" spans="1:26" x14ac:dyDescent="0.25">
      <c r="A62" t="s">
        <v>89</v>
      </c>
      <c r="B62">
        <f>Financeiro!B62+Complemento!C62</f>
        <v>2317.1999999999998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4666.3999999999996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0</v>
      </c>
      <c r="W62">
        <f>Financeiro!W62+Complemento!X62</f>
        <v>0</v>
      </c>
      <c r="X62">
        <f>Financeiro!X62+Complemento!Y62</f>
        <v>0</v>
      </c>
      <c r="Y62">
        <f>Financeiro!Y62+Complemento!Z62</f>
        <v>0</v>
      </c>
      <c r="Z62" s="1">
        <f t="shared" si="0"/>
        <v>6983.5999999999995</v>
      </c>
    </row>
    <row r="63" spans="1:26" x14ac:dyDescent="0.25">
      <c r="A63" t="s">
        <v>90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4568.28</v>
      </c>
      <c r="I63">
        <f>Financeiro!I63+Complemento!J63</f>
        <v>4388.28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0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0</v>
      </c>
      <c r="W63">
        <f>Financeiro!W63+Complemento!X63</f>
        <v>0</v>
      </c>
      <c r="X63">
        <f>Financeiro!X63+Complemento!Y63</f>
        <v>0</v>
      </c>
      <c r="Y63">
        <f>Financeiro!Y63+Complemento!Z63</f>
        <v>0</v>
      </c>
      <c r="Z63" s="1">
        <f t="shared" si="0"/>
        <v>8956.56</v>
      </c>
    </row>
    <row r="64" spans="1:26" x14ac:dyDescent="0.25">
      <c r="A64" t="s">
        <v>91</v>
      </c>
      <c r="B64">
        <f>Financeiro!B64+Complemento!C64</f>
        <v>4716.8999999999996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2268.4499999999998</v>
      </c>
      <c r="J64">
        <f>Financeiro!J64+Complemento!K64</f>
        <v>0</v>
      </c>
      <c r="K64">
        <f>Financeiro!K64+Complemento!L64</f>
        <v>25636.799999999999</v>
      </c>
      <c r="L64">
        <f>Financeiro!L64+Complemento!M64</f>
        <v>3968.75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0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6429.26</v>
      </c>
      <c r="U64">
        <f>Financeiro!U64+Complemento!V64</f>
        <v>0</v>
      </c>
      <c r="V64">
        <f>Financeiro!V64+Complemento!W64</f>
        <v>0</v>
      </c>
      <c r="W64">
        <f>Financeiro!W64+Complemento!X64</f>
        <v>4896.8999999999996</v>
      </c>
      <c r="X64">
        <f>Financeiro!X64+Complemento!Y64</f>
        <v>0</v>
      </c>
      <c r="Y64">
        <f>Financeiro!Y64+Complemento!Z64</f>
        <v>0</v>
      </c>
      <c r="Z64" s="1">
        <f t="shared" si="0"/>
        <v>47917.06</v>
      </c>
    </row>
    <row r="65" spans="1:26" x14ac:dyDescent="0.25">
      <c r="A65" t="s">
        <v>92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1441.05</v>
      </c>
      <c r="P65">
        <f>Financeiro!P65+Complemento!Q65</f>
        <v>0</v>
      </c>
      <c r="Q65">
        <f>Financeiro!Q65+Complemento!R65</f>
        <v>0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>
        <f>Financeiro!X65+Complemento!Y65</f>
        <v>0</v>
      </c>
      <c r="Y65">
        <f>Financeiro!Y65+Complemento!Z65</f>
        <v>0</v>
      </c>
      <c r="Z65" s="1">
        <f t="shared" si="0"/>
        <v>1441.05</v>
      </c>
    </row>
    <row r="66" spans="1:26" x14ac:dyDescent="0.25">
      <c r="A66" t="s">
        <v>93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4257.72</v>
      </c>
      <c r="T66">
        <f>Financeiro!T66+Complemento!U66</f>
        <v>0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>
        <f>Financeiro!X66+Complemento!Y66</f>
        <v>0</v>
      </c>
      <c r="Y66">
        <f>Financeiro!Y66+Complemento!Z66</f>
        <v>0</v>
      </c>
      <c r="Z66" s="1">
        <f t="shared" si="0"/>
        <v>4257.72</v>
      </c>
    </row>
    <row r="67" spans="1:26" x14ac:dyDescent="0.25">
      <c r="A67" t="s">
        <v>94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0</v>
      </c>
      <c r="F67">
        <f>Financeiro!F67+Complemento!G67</f>
        <v>0</v>
      </c>
      <c r="G67">
        <f>Financeiro!G67+Complemento!H67</f>
        <v>0</v>
      </c>
      <c r="H67">
        <f>Financeiro!H67+Complemento!I67</f>
        <v>3463.1</v>
      </c>
      <c r="I67">
        <f>Financeiro!I67+Complemento!J67</f>
        <v>9910.2000000000007</v>
      </c>
      <c r="J67">
        <f>Financeiro!J67+Complemento!K67</f>
        <v>0</v>
      </c>
      <c r="K67">
        <f>Financeiro!K67+Complemento!L67</f>
        <v>7007.32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981.54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0</v>
      </c>
      <c r="W67">
        <f>Financeiro!W67+Complemento!X67</f>
        <v>948.92</v>
      </c>
      <c r="X67">
        <f>Financeiro!X67+Complemento!Y67</f>
        <v>0</v>
      </c>
      <c r="Y67">
        <f>Financeiro!Y67+Complemento!Z67</f>
        <v>0</v>
      </c>
      <c r="Z67" s="1">
        <f t="shared" ref="Z67:Z109" si="1">SUM(B67:Y67)</f>
        <v>22311.08</v>
      </c>
    </row>
    <row r="68" spans="1:26" x14ac:dyDescent="0.25">
      <c r="A68" t="s">
        <v>95</v>
      </c>
      <c r="B68">
        <f>Financeiro!B68+Complemento!C68</f>
        <v>0</v>
      </c>
      <c r="C68">
        <f>Financeiro!C68+Complemento!D68</f>
        <v>0</v>
      </c>
      <c r="D68">
        <f>Financeiro!D68+Complemento!E68</f>
        <v>0</v>
      </c>
      <c r="E68">
        <f>Financeiro!E68+Complemento!F68</f>
        <v>0</v>
      </c>
      <c r="F68">
        <f>Financeiro!F68+Complemento!G68</f>
        <v>0</v>
      </c>
      <c r="G68">
        <f>Financeiro!G68+Complemento!H68</f>
        <v>0</v>
      </c>
      <c r="H68">
        <f>Financeiro!H68+Complemento!I68</f>
        <v>932.81999999999994</v>
      </c>
      <c r="I68">
        <f>Financeiro!I68+Complemento!J68</f>
        <v>0</v>
      </c>
      <c r="J68">
        <f>Financeiro!J68+Complemento!K68</f>
        <v>0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0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 s="1">
        <f t="shared" si="1"/>
        <v>932.81999999999994</v>
      </c>
    </row>
    <row r="69" spans="1:26" x14ac:dyDescent="0.25">
      <c r="A69" t="s">
        <v>96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0</v>
      </c>
      <c r="M69">
        <f>Financeiro!M69+Complemento!N69</f>
        <v>0</v>
      </c>
      <c r="N69">
        <f>Financeiro!N69+Complemento!O69</f>
        <v>0</v>
      </c>
      <c r="O69">
        <f>Financeiro!O69+Complemento!P69</f>
        <v>2176.42</v>
      </c>
      <c r="P69">
        <f>Financeiro!P69+Complemento!Q69</f>
        <v>0</v>
      </c>
      <c r="Q69">
        <f>Financeiro!Q69+Complemento!R69</f>
        <v>0</v>
      </c>
      <c r="R69">
        <f>Financeiro!R69+Complemento!S69</f>
        <v>0</v>
      </c>
      <c r="S69">
        <f>Financeiro!S69+Complemento!T69</f>
        <v>1448.28</v>
      </c>
      <c r="T69">
        <f>Financeiro!T69+Complemento!U69</f>
        <v>2896.56</v>
      </c>
      <c r="U69">
        <f>Financeiro!U69+Complemento!V69</f>
        <v>0</v>
      </c>
      <c r="V69">
        <f>Financeiro!V69+Complemento!W69</f>
        <v>1080.21</v>
      </c>
      <c r="W69">
        <f>Financeiro!W69+Complemento!X69</f>
        <v>0</v>
      </c>
      <c r="X69">
        <f>Financeiro!X69+Complemento!Y69</f>
        <v>0</v>
      </c>
      <c r="Y69">
        <f>Financeiro!Y69+Complemento!Z69</f>
        <v>0</v>
      </c>
      <c r="Z69" s="1">
        <f t="shared" si="1"/>
        <v>7601.47</v>
      </c>
    </row>
    <row r="70" spans="1:26" x14ac:dyDescent="0.25">
      <c r="A70" t="s">
        <v>97</v>
      </c>
      <c r="B70">
        <f>Financeiro!B70+Complemento!C70</f>
        <v>0</v>
      </c>
      <c r="C70">
        <f>Financeiro!C70+Complemento!D70</f>
        <v>0</v>
      </c>
      <c r="D70">
        <f>Financeiro!D70+Complemento!E70</f>
        <v>0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0</v>
      </c>
      <c r="L70">
        <f>Financeiro!L70+Complemento!M70</f>
        <v>0</v>
      </c>
      <c r="M70">
        <f>Financeiro!M70+Complemento!N70</f>
        <v>0</v>
      </c>
      <c r="N70">
        <f>Financeiro!N70+Complemento!O70</f>
        <v>0</v>
      </c>
      <c r="O70">
        <f>Financeiro!O70+Complemento!P70</f>
        <v>0</v>
      </c>
      <c r="P70">
        <f>Financeiro!P70+Complemento!Q70</f>
        <v>0</v>
      </c>
      <c r="Q70">
        <f>Financeiro!Q70+Complemento!R70</f>
        <v>0</v>
      </c>
      <c r="R70">
        <f>Financeiro!R70+Complemento!S70</f>
        <v>0</v>
      </c>
      <c r="S70">
        <f>Financeiro!S70+Complemento!T70</f>
        <v>0</v>
      </c>
      <c r="T70">
        <f>Financeiro!T70+Complemento!U70</f>
        <v>1449.3</v>
      </c>
      <c r="U70">
        <f>Financeiro!U70+Complemento!V70</f>
        <v>0</v>
      </c>
      <c r="V70">
        <f>Financeiro!V70+Complemento!W70</f>
        <v>0</v>
      </c>
      <c r="W70">
        <f>Financeiro!W70+Complemento!X70</f>
        <v>0</v>
      </c>
      <c r="X70">
        <f>Financeiro!X70+Complemento!Y70</f>
        <v>0</v>
      </c>
      <c r="Y70">
        <f>Financeiro!Y70+Complemento!Z70</f>
        <v>0</v>
      </c>
      <c r="Z70" s="1">
        <f t="shared" si="1"/>
        <v>1449.3</v>
      </c>
    </row>
    <row r="71" spans="1:26" x14ac:dyDescent="0.25">
      <c r="A71" t="s">
        <v>98</v>
      </c>
      <c r="B71">
        <f>Financeiro!B71+Complemento!C71</f>
        <v>0</v>
      </c>
      <c r="C71">
        <f>Financeiro!C71+Complemento!D71</f>
        <v>1048.58</v>
      </c>
      <c r="D71">
        <f>Financeiro!D71+Complemento!E71</f>
        <v>0</v>
      </c>
      <c r="E71">
        <f>Financeiro!E71+Complemento!F71</f>
        <v>0</v>
      </c>
      <c r="F71">
        <f>Financeiro!F71+Complemento!G71</f>
        <v>778.91000000000008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1027.8800000000001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917.27</v>
      </c>
      <c r="P71">
        <f>Financeiro!P71+Complemento!Q71</f>
        <v>0</v>
      </c>
      <c r="Q71">
        <f>Financeiro!Q71+Complemento!R71</f>
        <v>1027.8800000000001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0</v>
      </c>
      <c r="V71">
        <f>Financeiro!V71+Complemento!W71</f>
        <v>0</v>
      </c>
      <c r="W71">
        <f>Financeiro!W71+Complemento!X71</f>
        <v>0</v>
      </c>
      <c r="X71">
        <f>Financeiro!X71+Complemento!Y71</f>
        <v>0</v>
      </c>
      <c r="Y71">
        <f>Financeiro!Y71+Complemento!Z71</f>
        <v>0</v>
      </c>
      <c r="Z71" s="1">
        <f t="shared" si="1"/>
        <v>4800.5200000000004</v>
      </c>
    </row>
    <row r="72" spans="1:26" x14ac:dyDescent="0.25">
      <c r="A72" t="s">
        <v>99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0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1030.24</v>
      </c>
      <c r="K72">
        <f>Financeiro!K72+Complemento!L72</f>
        <v>0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0</v>
      </c>
      <c r="P72">
        <f>Financeiro!P72+Complemento!Q72</f>
        <v>0</v>
      </c>
      <c r="Q72">
        <f>Financeiro!Q72+Complemento!R72</f>
        <v>0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0</v>
      </c>
      <c r="V72">
        <f>Financeiro!V72+Complemento!W72</f>
        <v>0</v>
      </c>
      <c r="W72">
        <f>Financeiro!W72+Complemento!X72</f>
        <v>0</v>
      </c>
      <c r="X72">
        <f>Financeiro!X72+Complemento!Y72</f>
        <v>0</v>
      </c>
      <c r="Y72">
        <f>Financeiro!Y72+Complemento!Z72</f>
        <v>0</v>
      </c>
      <c r="Z72" s="1">
        <f t="shared" si="1"/>
        <v>1030.24</v>
      </c>
    </row>
    <row r="73" spans="1:26" x14ac:dyDescent="0.25">
      <c r="A73" t="s">
        <v>100</v>
      </c>
      <c r="B73">
        <f>Financeiro!B73+Complemento!C73</f>
        <v>10868.880000000001</v>
      </c>
      <c r="C73">
        <f>Financeiro!C73+Complemento!D73</f>
        <v>0</v>
      </c>
      <c r="D73">
        <f>Financeiro!D73+Complemento!E73</f>
        <v>0</v>
      </c>
      <c r="E73">
        <f>Financeiro!E73+Complemento!F73</f>
        <v>21115.72</v>
      </c>
      <c r="F73">
        <f>Financeiro!F73+Complemento!G73</f>
        <v>0</v>
      </c>
      <c r="G73">
        <f>Financeiro!G73+Complemento!H73</f>
        <v>0</v>
      </c>
      <c r="H73">
        <f>Financeiro!H73+Complemento!I73</f>
        <v>11022.240000000002</v>
      </c>
      <c r="I73">
        <f>Financeiro!I73+Complemento!J73</f>
        <v>23881.52</v>
      </c>
      <c r="J73">
        <f>Financeiro!J73+Complemento!K73</f>
        <v>14043.84</v>
      </c>
      <c r="K73">
        <f>Financeiro!K73+Complemento!L73</f>
        <v>0</v>
      </c>
      <c r="L73">
        <f>Financeiro!L73+Complemento!M73</f>
        <v>93258.01999999999</v>
      </c>
      <c r="M73">
        <f>Financeiro!M73+Complemento!N73</f>
        <v>20278.379999999997</v>
      </c>
      <c r="N73">
        <f>Financeiro!N73+Complemento!O73</f>
        <v>7021.92</v>
      </c>
      <c r="O73">
        <f>Financeiro!O73+Complemento!P73</f>
        <v>0</v>
      </c>
      <c r="P73">
        <f>Financeiro!P73+Complemento!Q73</f>
        <v>0</v>
      </c>
      <c r="Q73">
        <f>Financeiro!Q73+Complemento!R73</f>
        <v>8777.4</v>
      </c>
      <c r="R73">
        <f>Financeiro!R73+Complemento!S73</f>
        <v>0</v>
      </c>
      <c r="S73">
        <f>Financeiro!S73+Complemento!T73</f>
        <v>0</v>
      </c>
      <c r="T73">
        <f>Financeiro!T73+Complemento!U73</f>
        <v>1839.48</v>
      </c>
      <c r="U73">
        <f>Financeiro!U73+Complemento!V73</f>
        <v>15799.32</v>
      </c>
      <c r="V73">
        <f>Financeiro!V73+Complemento!W73</f>
        <v>9216.27</v>
      </c>
      <c r="W73">
        <f>Financeiro!W73+Complemento!X73</f>
        <v>0</v>
      </c>
      <c r="X73">
        <f>Financeiro!X73+Complemento!Y73</f>
        <v>0</v>
      </c>
      <c r="Y73">
        <f>Financeiro!Y73+Complemento!Z73</f>
        <v>0</v>
      </c>
      <c r="Z73" s="1">
        <f t="shared" si="1"/>
        <v>237122.99</v>
      </c>
    </row>
    <row r="74" spans="1:26" x14ac:dyDescent="0.25">
      <c r="A74" t="s">
        <v>101</v>
      </c>
      <c r="B74">
        <f>Financeiro!B74+Complemento!C74</f>
        <v>0</v>
      </c>
      <c r="C74">
        <f>Financeiro!C74+Complemento!D74</f>
        <v>0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3024.46</v>
      </c>
      <c r="J74">
        <f>Financeiro!J74+Complemento!K74</f>
        <v>0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0</v>
      </c>
      <c r="P74">
        <f>Financeiro!P74+Complemento!Q74</f>
        <v>0</v>
      </c>
      <c r="Q74">
        <f>Financeiro!Q74+Complemento!R74</f>
        <v>0</v>
      </c>
      <c r="R74">
        <f>Financeiro!R74+Complemento!S74</f>
        <v>2991.68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0</v>
      </c>
      <c r="W74">
        <f>Financeiro!W74+Complemento!X74</f>
        <v>0</v>
      </c>
      <c r="X74">
        <f>Financeiro!X74+Complemento!Y74</f>
        <v>0</v>
      </c>
      <c r="Y74">
        <f>Financeiro!Y74+Complemento!Z74</f>
        <v>0</v>
      </c>
      <c r="Z74" s="1">
        <f t="shared" si="1"/>
        <v>6016.1399999999994</v>
      </c>
    </row>
    <row r="75" spans="1:26" x14ac:dyDescent="0.25">
      <c r="A75" t="s">
        <v>102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0</v>
      </c>
      <c r="F75">
        <f>Financeiro!F75+Complemento!G75</f>
        <v>0</v>
      </c>
      <c r="G75">
        <f>Financeiro!G75+Complemento!H75</f>
        <v>0</v>
      </c>
      <c r="H75">
        <f>Financeiro!H75+Complemento!I75</f>
        <v>0</v>
      </c>
      <c r="I75">
        <f>Financeiro!I75+Complemento!J75</f>
        <v>0</v>
      </c>
      <c r="J75">
        <f>Financeiro!J75+Complemento!K75</f>
        <v>0</v>
      </c>
      <c r="K75">
        <f>Financeiro!K75+Complemento!L75</f>
        <v>0</v>
      </c>
      <c r="L75">
        <f>Financeiro!L75+Complemento!M75</f>
        <v>0</v>
      </c>
      <c r="M75">
        <f>Financeiro!M75+Complemento!N75</f>
        <v>0</v>
      </c>
      <c r="N75">
        <f>Financeiro!N75+Complemento!O75</f>
        <v>0</v>
      </c>
      <c r="O75">
        <f>Financeiro!O75+Complemento!P75</f>
        <v>0</v>
      </c>
      <c r="P75">
        <f>Financeiro!P75+Complemento!Q75</f>
        <v>0</v>
      </c>
      <c r="Q75">
        <f>Financeiro!Q75+Complemento!R75</f>
        <v>0</v>
      </c>
      <c r="R75">
        <f>Financeiro!R75+Complemento!S75</f>
        <v>0</v>
      </c>
      <c r="S75">
        <f>Financeiro!S75+Complemento!T75</f>
        <v>1499.84</v>
      </c>
      <c r="T75">
        <f>Financeiro!T75+Complemento!U75</f>
        <v>0</v>
      </c>
      <c r="U75">
        <f>Financeiro!U75+Complemento!V75</f>
        <v>0</v>
      </c>
      <c r="V75">
        <f>Financeiro!V75+Complemento!W75</f>
        <v>0</v>
      </c>
      <c r="W75">
        <f>Financeiro!W75+Complemento!X75</f>
        <v>0</v>
      </c>
      <c r="X75">
        <f>Financeiro!X75+Complemento!Y75</f>
        <v>0</v>
      </c>
      <c r="Y75">
        <f>Financeiro!Y75+Complemento!Z75</f>
        <v>0</v>
      </c>
      <c r="Z75" s="1">
        <f t="shared" si="1"/>
        <v>1499.84</v>
      </c>
    </row>
    <row r="76" spans="1:26" x14ac:dyDescent="0.25">
      <c r="A76" t="s">
        <v>103</v>
      </c>
      <c r="B76">
        <f>Financeiro!B76+Complemento!C76</f>
        <v>3038.12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0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0</v>
      </c>
      <c r="R76">
        <f>Financeiro!R76+Complemento!S76</f>
        <v>0</v>
      </c>
      <c r="S76">
        <f>Financeiro!S76+Complemento!T76</f>
        <v>0</v>
      </c>
      <c r="T76">
        <f>Financeiro!T76+Complemento!U76</f>
        <v>0</v>
      </c>
      <c r="U76">
        <f>Financeiro!U76+Complemento!V76</f>
        <v>0</v>
      </c>
      <c r="V76">
        <f>Financeiro!V76+Complemento!W76</f>
        <v>0</v>
      </c>
      <c r="W76">
        <f>Financeiro!W76+Complemento!X76</f>
        <v>0</v>
      </c>
      <c r="X76">
        <f>Financeiro!X76+Complemento!Y76</f>
        <v>0</v>
      </c>
      <c r="Y76">
        <f>Financeiro!Y76+Complemento!Z76</f>
        <v>0</v>
      </c>
      <c r="Z76" s="1">
        <f t="shared" si="1"/>
        <v>3038.12</v>
      </c>
    </row>
    <row r="77" spans="1:26" x14ac:dyDescent="0.25">
      <c r="A77" t="s">
        <v>104</v>
      </c>
      <c r="B77">
        <f>Financeiro!B77+Complemento!C77</f>
        <v>0</v>
      </c>
      <c r="C77">
        <f>Financeiro!C77+Complemento!D77</f>
        <v>0</v>
      </c>
      <c r="D77">
        <f>Financeiro!D77+Complemento!E77</f>
        <v>2784.3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0</v>
      </c>
      <c r="K77">
        <f>Financeiro!K77+Complemento!L77</f>
        <v>6963.75</v>
      </c>
      <c r="L77">
        <f>Financeiro!L77+Complemento!M77</f>
        <v>2267.08</v>
      </c>
      <c r="M77">
        <f>Financeiro!M77+Complemento!N77</f>
        <v>0</v>
      </c>
      <c r="N77">
        <f>Financeiro!N77+Complemento!O77</f>
        <v>0</v>
      </c>
      <c r="O77">
        <f>Financeiro!O77+Complemento!P77</f>
        <v>2262.88</v>
      </c>
      <c r="P77">
        <f>Financeiro!P77+Complemento!Q77</f>
        <v>443.66</v>
      </c>
      <c r="Q77">
        <f>Financeiro!Q77+Complemento!R77</f>
        <v>0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1132</v>
      </c>
      <c r="W77">
        <f>Financeiro!W77+Complemento!X77</f>
        <v>0</v>
      </c>
      <c r="X77">
        <f>Financeiro!X77+Complemento!Y77</f>
        <v>0</v>
      </c>
      <c r="Y77">
        <f>Financeiro!Y77+Complemento!Z77</f>
        <v>0</v>
      </c>
      <c r="Z77" s="1">
        <f t="shared" si="1"/>
        <v>15853.669999999998</v>
      </c>
    </row>
    <row r="78" spans="1:26" x14ac:dyDescent="0.25">
      <c r="A78" t="s">
        <v>105</v>
      </c>
      <c r="B78">
        <f>Financeiro!B78+Complemento!C78</f>
        <v>0</v>
      </c>
      <c r="C78">
        <f>Financeiro!C78+Complemento!D78</f>
        <v>0</v>
      </c>
      <c r="D78">
        <f>Financeiro!D78+Complemento!E78</f>
        <v>0</v>
      </c>
      <c r="E78">
        <f>Financeiro!E78+Complemento!F78</f>
        <v>0</v>
      </c>
      <c r="F78">
        <f>Financeiro!F78+Complemento!G78</f>
        <v>0</v>
      </c>
      <c r="G78">
        <f>Financeiro!G78+Complemento!H78</f>
        <v>0</v>
      </c>
      <c r="H78">
        <f>Financeiro!H78+Complemento!I78</f>
        <v>0</v>
      </c>
      <c r="I78">
        <f>Financeiro!I78+Complemento!J78</f>
        <v>0</v>
      </c>
      <c r="J78">
        <f>Financeiro!J78+Complemento!K78</f>
        <v>0</v>
      </c>
      <c r="K78">
        <f>Financeiro!K78+Complemento!L78</f>
        <v>17435.260000000002</v>
      </c>
      <c r="L78">
        <f>Financeiro!L78+Complemento!M78</f>
        <v>1045.3</v>
      </c>
      <c r="M78">
        <f>Financeiro!M78+Complemento!N78</f>
        <v>0</v>
      </c>
      <c r="N78">
        <f>Financeiro!N78+Complemento!O78</f>
        <v>0</v>
      </c>
      <c r="O78">
        <f>Financeiro!O78+Complemento!P78</f>
        <v>0</v>
      </c>
      <c r="P78">
        <f>Financeiro!P78+Complemento!Q78</f>
        <v>0</v>
      </c>
      <c r="Q78">
        <f>Financeiro!Q78+Complemento!R78</f>
        <v>0</v>
      </c>
      <c r="R78">
        <f>Financeiro!R78+Complemento!S78</f>
        <v>0</v>
      </c>
      <c r="S78">
        <f>Financeiro!S78+Complemento!T78</f>
        <v>0</v>
      </c>
      <c r="T78">
        <f>Financeiro!T78+Complemento!U78</f>
        <v>0</v>
      </c>
      <c r="U78">
        <f>Financeiro!U78+Complemento!V78</f>
        <v>837.09999999999991</v>
      </c>
      <c r="V78">
        <f>Financeiro!V78+Complemento!W78</f>
        <v>0</v>
      </c>
      <c r="W78">
        <f>Financeiro!W78+Complemento!X78</f>
        <v>2131.38</v>
      </c>
      <c r="X78">
        <f>Financeiro!X78+Complemento!Y78</f>
        <v>0</v>
      </c>
      <c r="Y78">
        <f>Financeiro!Y78+Complemento!Z78</f>
        <v>0</v>
      </c>
      <c r="Z78" s="1">
        <f t="shared" si="1"/>
        <v>21449.040000000001</v>
      </c>
    </row>
    <row r="79" spans="1:26" x14ac:dyDescent="0.25">
      <c r="A79" t="s">
        <v>106</v>
      </c>
      <c r="B79">
        <f>Financeiro!B79+Complemento!C79</f>
        <v>0</v>
      </c>
      <c r="C79">
        <f>Financeiro!C79+Complemento!D79</f>
        <v>0</v>
      </c>
      <c r="D79">
        <f>Financeiro!D79+Complemento!E79</f>
        <v>0</v>
      </c>
      <c r="E79">
        <f>Financeiro!E79+Complemento!F79</f>
        <v>0</v>
      </c>
      <c r="F79">
        <f>Financeiro!F79+Complemento!G79</f>
        <v>0</v>
      </c>
      <c r="G79">
        <f>Financeiro!G79+Complemento!H79</f>
        <v>0</v>
      </c>
      <c r="H79">
        <f>Financeiro!H79+Complemento!I79</f>
        <v>0</v>
      </c>
      <c r="I79">
        <f>Financeiro!I79+Complemento!J79</f>
        <v>0</v>
      </c>
      <c r="J79">
        <f>Financeiro!J79+Complemento!K79</f>
        <v>0</v>
      </c>
      <c r="K79">
        <f>Financeiro!K79+Complemento!L79</f>
        <v>4147.66</v>
      </c>
      <c r="L79">
        <f>Financeiro!L79+Complemento!M79</f>
        <v>3440.27</v>
      </c>
      <c r="M79">
        <f>Financeiro!M79+Complemento!N79</f>
        <v>0</v>
      </c>
      <c r="N79">
        <f>Financeiro!N79+Complemento!O79</f>
        <v>0</v>
      </c>
      <c r="O79">
        <f>Financeiro!O79+Complemento!P79</f>
        <v>0</v>
      </c>
      <c r="P79">
        <f>Financeiro!P79+Complemento!Q79</f>
        <v>0</v>
      </c>
      <c r="Q79">
        <f>Financeiro!Q79+Complemento!R79</f>
        <v>0</v>
      </c>
      <c r="R79">
        <f>Financeiro!R79+Complemento!S79</f>
        <v>2066.0500000000002</v>
      </c>
      <c r="S79">
        <f>Financeiro!S79+Complemento!T79</f>
        <v>0</v>
      </c>
      <c r="T79">
        <f>Financeiro!T79+Complemento!U79</f>
        <v>0</v>
      </c>
      <c r="U79">
        <f>Financeiro!U79+Complemento!V79</f>
        <v>0</v>
      </c>
      <c r="V79">
        <f>Financeiro!V79+Complemento!W79</f>
        <v>821.95</v>
      </c>
      <c r="W79">
        <f>Financeiro!W79+Complemento!X79</f>
        <v>0</v>
      </c>
      <c r="X79">
        <f>Financeiro!X79+Complemento!Y79</f>
        <v>0</v>
      </c>
      <c r="Y79">
        <f>Financeiro!Y79+Complemento!Z79</f>
        <v>0</v>
      </c>
      <c r="Z79" s="1">
        <f t="shared" si="1"/>
        <v>10475.93</v>
      </c>
    </row>
    <row r="80" spans="1:26" x14ac:dyDescent="0.25">
      <c r="A80" t="s">
        <v>107</v>
      </c>
      <c r="B80">
        <f>Financeiro!B80+Complemento!C80</f>
        <v>0</v>
      </c>
      <c r="C80">
        <f>Financeiro!C80+Complemento!D80</f>
        <v>0</v>
      </c>
      <c r="D80">
        <f>Financeiro!D80+Complemento!E80</f>
        <v>13896.16</v>
      </c>
      <c r="E80">
        <f>Financeiro!E80+Complemento!F80</f>
        <v>0</v>
      </c>
      <c r="F80">
        <f>Financeiro!F80+Complemento!G80</f>
        <v>0</v>
      </c>
      <c r="G80">
        <f>Financeiro!G80+Complemento!H80</f>
        <v>0</v>
      </c>
      <c r="H80">
        <f>Financeiro!H80+Complemento!I80</f>
        <v>0</v>
      </c>
      <c r="I80">
        <f>Financeiro!I80+Complemento!J80</f>
        <v>17467.759999999998</v>
      </c>
      <c r="J80">
        <f>Financeiro!J80+Complemento!K80</f>
        <v>0</v>
      </c>
      <c r="K80">
        <f>Financeiro!K80+Complemento!L80</f>
        <v>3571.38</v>
      </c>
      <c r="L80">
        <f>Financeiro!L80+Complemento!M80</f>
        <v>5664.32</v>
      </c>
      <c r="M80">
        <f>Financeiro!M80+Complemento!N80</f>
        <v>0</v>
      </c>
      <c r="N80">
        <f>Financeiro!N80+Complemento!O80</f>
        <v>0</v>
      </c>
      <c r="O80">
        <f>Financeiro!O80+Complemento!P80</f>
        <v>0</v>
      </c>
      <c r="P80">
        <f>Financeiro!P80+Complemento!Q80</f>
        <v>0</v>
      </c>
      <c r="Q80">
        <f>Financeiro!Q80+Complemento!R80</f>
        <v>0</v>
      </c>
      <c r="R80">
        <f>Financeiro!R80+Complemento!S80</f>
        <v>28200.12</v>
      </c>
      <c r="S80">
        <f>Financeiro!S80+Complemento!T80</f>
        <v>0</v>
      </c>
      <c r="T80">
        <f>Financeiro!T80+Complemento!U80</f>
        <v>6989.38</v>
      </c>
      <c r="U80">
        <f>Financeiro!U80+Complemento!V80</f>
        <v>3310.92</v>
      </c>
      <c r="V80">
        <f>Financeiro!V80+Complemento!W80</f>
        <v>0</v>
      </c>
      <c r="W80">
        <f>Financeiro!W80+Complemento!X80</f>
        <v>0</v>
      </c>
      <c r="X80">
        <f>Financeiro!X80+Complemento!Y80</f>
        <v>0</v>
      </c>
      <c r="Y80">
        <f>Financeiro!Y80+Complemento!Z80</f>
        <v>0</v>
      </c>
      <c r="Z80" s="1">
        <f t="shared" si="1"/>
        <v>79100.039999999994</v>
      </c>
    </row>
    <row r="81" spans="1:26" x14ac:dyDescent="0.25">
      <c r="A81" t="s">
        <v>108</v>
      </c>
      <c r="B81">
        <f>Financeiro!B81+Complemento!C81</f>
        <v>0</v>
      </c>
      <c r="C81">
        <f>Financeiro!C81+Complemento!D81</f>
        <v>0</v>
      </c>
      <c r="D81">
        <f>Financeiro!D81+Complemento!E81</f>
        <v>0</v>
      </c>
      <c r="E81">
        <f>Financeiro!E81+Complemento!F81</f>
        <v>0</v>
      </c>
      <c r="F81">
        <f>Financeiro!F81+Complemento!G81</f>
        <v>0</v>
      </c>
      <c r="G81">
        <f>Financeiro!G81+Complemento!H81</f>
        <v>0</v>
      </c>
      <c r="H81">
        <f>Financeiro!H81+Complemento!I81</f>
        <v>0</v>
      </c>
      <c r="I81">
        <f>Financeiro!I81+Complemento!J81</f>
        <v>0</v>
      </c>
      <c r="J81">
        <f>Financeiro!J81+Complemento!K81</f>
        <v>0</v>
      </c>
      <c r="K81">
        <f>Financeiro!K81+Complemento!L81</f>
        <v>0</v>
      </c>
      <c r="L81">
        <f>Financeiro!L81+Complemento!M81</f>
        <v>0</v>
      </c>
      <c r="M81">
        <f>Financeiro!M81+Complemento!N81</f>
        <v>0</v>
      </c>
      <c r="N81">
        <f>Financeiro!N81+Complemento!O81</f>
        <v>0</v>
      </c>
      <c r="O81">
        <f>Financeiro!O81+Complemento!P81</f>
        <v>1710.2199999999998</v>
      </c>
      <c r="P81">
        <f>Financeiro!P81+Complemento!Q81</f>
        <v>0</v>
      </c>
      <c r="Q81">
        <f>Financeiro!Q81+Complemento!R81</f>
        <v>7118.93</v>
      </c>
      <c r="R81">
        <f>Financeiro!R81+Complemento!S81</f>
        <v>0</v>
      </c>
      <c r="S81">
        <f>Financeiro!S81+Complemento!T81</f>
        <v>0</v>
      </c>
      <c r="T81">
        <f>Financeiro!T81+Complemento!U81</f>
        <v>0</v>
      </c>
      <c r="U81">
        <f>Financeiro!U81+Complemento!V81</f>
        <v>0</v>
      </c>
      <c r="V81">
        <f>Financeiro!V81+Complemento!W81</f>
        <v>0</v>
      </c>
      <c r="W81">
        <f>Financeiro!W81+Complemento!X81</f>
        <v>1661.1999999999998</v>
      </c>
      <c r="X81">
        <f>Financeiro!X81+Complemento!Y81</f>
        <v>0</v>
      </c>
      <c r="Y81">
        <f>Financeiro!Y81+Complemento!Z81</f>
        <v>0</v>
      </c>
      <c r="Z81" s="1">
        <f t="shared" si="1"/>
        <v>10490.349999999999</v>
      </c>
    </row>
    <row r="82" spans="1:26" x14ac:dyDescent="0.25">
      <c r="A82" t="s">
        <v>109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1831.86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2886.91</v>
      </c>
      <c r="K82">
        <f>Financeiro!K82+Complemento!L82</f>
        <v>2821.13</v>
      </c>
      <c r="L82">
        <f>Financeiro!L82+Complemento!M82</f>
        <v>4685.7700000000004</v>
      </c>
      <c r="M82">
        <f>Financeiro!M82+Complemento!N82</f>
        <v>0</v>
      </c>
      <c r="N82">
        <f>Financeiro!N82+Complemento!O82</f>
        <v>0</v>
      </c>
      <c r="O82">
        <f>Financeiro!O82+Complemento!P82</f>
        <v>0</v>
      </c>
      <c r="P82">
        <f>Financeiro!P82+Complemento!Q82</f>
        <v>1815.86</v>
      </c>
      <c r="Q82">
        <f>Financeiro!Q82+Complemento!R82</f>
        <v>0</v>
      </c>
      <c r="R82">
        <f>Financeiro!R82+Complemento!S82</f>
        <v>0</v>
      </c>
      <c r="S82">
        <f>Financeiro!S82+Complemento!T82</f>
        <v>0</v>
      </c>
      <c r="T82">
        <f>Financeiro!T82+Complemento!U82</f>
        <v>0</v>
      </c>
      <c r="U82">
        <f>Financeiro!U82+Complemento!V82</f>
        <v>0</v>
      </c>
      <c r="V82">
        <f>Financeiro!V82+Complemento!W82</f>
        <v>0</v>
      </c>
      <c r="W82">
        <f>Financeiro!W82+Complemento!X82</f>
        <v>998.83</v>
      </c>
      <c r="X82">
        <f>Financeiro!X82+Complemento!Y82</f>
        <v>0</v>
      </c>
      <c r="Y82">
        <f>Financeiro!Y82+Complemento!Z82</f>
        <v>0</v>
      </c>
      <c r="Z82" s="1">
        <f t="shared" si="1"/>
        <v>15040.36</v>
      </c>
    </row>
    <row r="83" spans="1:26" x14ac:dyDescent="0.25">
      <c r="A83" t="s">
        <v>110</v>
      </c>
      <c r="B83">
        <f>Financeiro!B83+Complemento!C83</f>
        <v>0</v>
      </c>
      <c r="C83">
        <f>Financeiro!C83+Complemento!D83</f>
        <v>0</v>
      </c>
      <c r="D83">
        <f>Financeiro!D83+Complemento!E83</f>
        <v>2161.52</v>
      </c>
      <c r="E83">
        <f>Financeiro!E83+Complemento!F83</f>
        <v>0</v>
      </c>
      <c r="F83">
        <f>Financeiro!F83+Complemento!G83</f>
        <v>0</v>
      </c>
      <c r="G83">
        <f>Financeiro!G83+Complemento!H83</f>
        <v>0</v>
      </c>
      <c r="H83">
        <f>Financeiro!H83+Complemento!I83</f>
        <v>0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0</v>
      </c>
      <c r="P83">
        <f>Financeiro!P83+Complemento!Q83</f>
        <v>0</v>
      </c>
      <c r="Q83">
        <f>Financeiro!Q83+Complemento!R83</f>
        <v>0</v>
      </c>
      <c r="R83">
        <f>Financeiro!R83+Complemento!S83</f>
        <v>0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0</v>
      </c>
      <c r="Z83" s="1">
        <f t="shared" si="1"/>
        <v>2161.52</v>
      </c>
    </row>
    <row r="84" spans="1:26" x14ac:dyDescent="0.25">
      <c r="A84" t="s">
        <v>111</v>
      </c>
      <c r="B84">
        <f>Financeiro!B84+Complemento!C84</f>
        <v>13593.44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1538</v>
      </c>
      <c r="I84">
        <f>Financeiro!I84+Complemento!J84</f>
        <v>0</v>
      </c>
      <c r="J84">
        <f>Financeiro!J84+Complemento!K84</f>
        <v>10195.08</v>
      </c>
      <c r="K84">
        <f>Financeiro!K84+Complemento!L84</f>
        <v>22242.28</v>
      </c>
      <c r="L84">
        <f>Financeiro!L84+Complemento!M84</f>
        <v>14616.28</v>
      </c>
      <c r="M84">
        <f>Financeiro!M84+Complemento!N84</f>
        <v>0</v>
      </c>
      <c r="N84">
        <f>Financeiro!N84+Complemento!O84</f>
        <v>1538</v>
      </c>
      <c r="O84">
        <f>Financeiro!O84+Complemento!P84</f>
        <v>0</v>
      </c>
      <c r="P84">
        <f>Financeiro!P84+Complemento!Q84</f>
        <v>0</v>
      </c>
      <c r="Q84">
        <f>Financeiro!Q84+Complemento!R84</f>
        <v>1538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5825.76</v>
      </c>
      <c r="V84">
        <f>Financeiro!V84+Complemento!W84</f>
        <v>970.96</v>
      </c>
      <c r="W84">
        <f>Financeiro!W84+Complemento!X84</f>
        <v>2166.27</v>
      </c>
      <c r="X84">
        <f>Financeiro!X84+Complemento!Y84</f>
        <v>0</v>
      </c>
      <c r="Y84">
        <f>Financeiro!Y84+Complemento!Z84</f>
        <v>0</v>
      </c>
      <c r="Z84" s="1">
        <f t="shared" si="1"/>
        <v>74224.070000000007</v>
      </c>
    </row>
    <row r="85" spans="1:26" x14ac:dyDescent="0.25">
      <c r="A85" t="s">
        <v>112</v>
      </c>
      <c r="B85">
        <f>Financeiro!B85+Complemento!C85</f>
        <v>0</v>
      </c>
      <c r="C85">
        <f>Financeiro!C85+Complemento!D85</f>
        <v>0</v>
      </c>
      <c r="D85">
        <f>Financeiro!D85+Complemento!E85</f>
        <v>0</v>
      </c>
      <c r="E85">
        <f>Financeiro!E85+Complemento!F85</f>
        <v>0</v>
      </c>
      <c r="F85">
        <f>Financeiro!F85+Complemento!G85</f>
        <v>0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0</v>
      </c>
      <c r="K85">
        <f>Financeiro!K85+Complemento!L85</f>
        <v>0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0</v>
      </c>
      <c r="P85">
        <f>Financeiro!P85+Complemento!Q85</f>
        <v>0</v>
      </c>
      <c r="Q85">
        <f>Financeiro!Q85+Complemento!R85</f>
        <v>0</v>
      </c>
      <c r="R85">
        <f>Financeiro!R85+Complemento!S85</f>
        <v>1668.38</v>
      </c>
      <c r="S85">
        <f>Financeiro!S85+Complemento!T85</f>
        <v>0</v>
      </c>
      <c r="T85">
        <f>Financeiro!T85+Complemento!U85</f>
        <v>0</v>
      </c>
      <c r="U85">
        <f>Financeiro!U85+Complemento!V85</f>
        <v>0</v>
      </c>
      <c r="V85">
        <f>Financeiro!V85+Complemento!W85</f>
        <v>0</v>
      </c>
      <c r="W85">
        <f>Financeiro!W85+Complemento!X85</f>
        <v>0</v>
      </c>
      <c r="X85">
        <f>Financeiro!X85+Complemento!Y85</f>
        <v>0</v>
      </c>
      <c r="Y85">
        <f>Financeiro!Y85+Complemento!Z85</f>
        <v>0</v>
      </c>
      <c r="Z85" s="1">
        <f t="shared" si="1"/>
        <v>1668.38</v>
      </c>
    </row>
    <row r="86" spans="1:26" x14ac:dyDescent="0.25">
      <c r="A86" t="s">
        <v>113</v>
      </c>
      <c r="B86">
        <f>Financeiro!B86+Complemento!C86</f>
        <v>0</v>
      </c>
      <c r="C86">
        <f>Financeiro!C86+Complemento!D86</f>
        <v>0</v>
      </c>
      <c r="D86">
        <f>Financeiro!D86+Complemento!E86</f>
        <v>0</v>
      </c>
      <c r="E86">
        <f>Financeiro!E86+Complemento!F86</f>
        <v>0</v>
      </c>
      <c r="F86">
        <f>Financeiro!F86+Complemento!G86</f>
        <v>0</v>
      </c>
      <c r="G86">
        <f>Financeiro!G86+Complemento!H86</f>
        <v>0</v>
      </c>
      <c r="H86">
        <f>Financeiro!H86+Complemento!I86</f>
        <v>0</v>
      </c>
      <c r="I86">
        <f>Financeiro!I86+Complemento!J86</f>
        <v>3148.72</v>
      </c>
      <c r="J86">
        <f>Financeiro!J86+Complemento!K86</f>
        <v>0</v>
      </c>
      <c r="K86">
        <f>Financeiro!K86+Complemento!L86</f>
        <v>0</v>
      </c>
      <c r="L86">
        <f>Financeiro!L86+Complemento!M86</f>
        <v>0</v>
      </c>
      <c r="M86">
        <f>Financeiro!M86+Complemento!N86</f>
        <v>0</v>
      </c>
      <c r="N86">
        <f>Financeiro!N86+Complemento!O86</f>
        <v>0</v>
      </c>
      <c r="O86">
        <f>Financeiro!O86+Complemento!P86</f>
        <v>0</v>
      </c>
      <c r="P86">
        <f>Financeiro!P86+Complemento!Q86</f>
        <v>0</v>
      </c>
      <c r="Q86">
        <f>Financeiro!Q86+Complemento!R86</f>
        <v>0</v>
      </c>
      <c r="R86">
        <f>Financeiro!R86+Complemento!S86</f>
        <v>1651.92</v>
      </c>
      <c r="S86">
        <f>Financeiro!S86+Complemento!T86</f>
        <v>0</v>
      </c>
      <c r="T86">
        <f>Financeiro!T86+Complemento!U86</f>
        <v>0</v>
      </c>
      <c r="U86">
        <f>Financeiro!U86+Complemento!V86</f>
        <v>0</v>
      </c>
      <c r="V86">
        <f>Financeiro!V86+Complemento!W86</f>
        <v>0</v>
      </c>
      <c r="W86">
        <f>Financeiro!W86+Complemento!X86</f>
        <v>0</v>
      </c>
      <c r="X86">
        <f>Financeiro!X86+Complemento!Y86</f>
        <v>0</v>
      </c>
      <c r="Y86">
        <f>Financeiro!Y86+Complemento!Z86</f>
        <v>0</v>
      </c>
      <c r="Z86" s="1">
        <f t="shared" si="1"/>
        <v>4800.6399999999994</v>
      </c>
    </row>
    <row r="87" spans="1:26" x14ac:dyDescent="0.25">
      <c r="A87" t="s">
        <v>114</v>
      </c>
      <c r="B87">
        <f>Financeiro!B87+Complemento!C87</f>
        <v>0</v>
      </c>
      <c r="C87">
        <f>Financeiro!C87+Complemento!D87</f>
        <v>0</v>
      </c>
      <c r="D87">
        <f>Financeiro!D87+Complemento!E87</f>
        <v>0</v>
      </c>
      <c r="E87">
        <f>Financeiro!E87+Complemento!F87</f>
        <v>0</v>
      </c>
      <c r="F87">
        <f>Financeiro!F87+Complemento!G87</f>
        <v>0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0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0</v>
      </c>
      <c r="P87">
        <f>Financeiro!P87+Complemento!Q87</f>
        <v>718.76</v>
      </c>
      <c r="Q87">
        <f>Financeiro!Q87+Complemento!R87</f>
        <v>0</v>
      </c>
      <c r="R87">
        <f>Financeiro!R87+Complemento!S87</f>
        <v>0</v>
      </c>
      <c r="S87">
        <f>Financeiro!S87+Complemento!T87</f>
        <v>0</v>
      </c>
      <c r="T87">
        <f>Financeiro!T87+Complemento!U87</f>
        <v>0</v>
      </c>
      <c r="U87">
        <f>Financeiro!U87+Complemento!V87</f>
        <v>0</v>
      </c>
      <c r="V87">
        <f>Financeiro!V87+Complemento!W87</f>
        <v>710.76</v>
      </c>
      <c r="W87">
        <f>Financeiro!W87+Complemento!X87</f>
        <v>0</v>
      </c>
      <c r="X87">
        <f>Financeiro!X87+Complemento!Y87</f>
        <v>0</v>
      </c>
      <c r="Y87">
        <f>Financeiro!Y87+Complemento!Z87</f>
        <v>0</v>
      </c>
      <c r="Z87" s="1">
        <f t="shared" si="1"/>
        <v>1429.52</v>
      </c>
    </row>
    <row r="88" spans="1:26" x14ac:dyDescent="0.25">
      <c r="A88" t="s">
        <v>115</v>
      </c>
      <c r="B88">
        <f>Financeiro!B88+Complemento!C88</f>
        <v>0</v>
      </c>
      <c r="C88">
        <f>Financeiro!C88+Complemento!D88</f>
        <v>0</v>
      </c>
      <c r="D88">
        <f>Financeiro!D88+Complemento!E88</f>
        <v>0</v>
      </c>
      <c r="E88">
        <f>Financeiro!E88+Complemento!F88</f>
        <v>0</v>
      </c>
      <c r="F88">
        <f>Financeiro!F88+Complemento!G88</f>
        <v>0</v>
      </c>
      <c r="G88">
        <f>Financeiro!G88+Complemento!H88</f>
        <v>0</v>
      </c>
      <c r="H88">
        <f>Financeiro!H88+Complemento!I88</f>
        <v>0</v>
      </c>
      <c r="I88">
        <f>Financeiro!I88+Complemento!J88</f>
        <v>0</v>
      </c>
      <c r="J88">
        <f>Financeiro!J88+Complemento!K88</f>
        <v>1417.29</v>
      </c>
      <c r="K88">
        <f>Financeiro!K88+Complemento!L88</f>
        <v>2834.58</v>
      </c>
      <c r="L88">
        <f>Financeiro!L88+Complemento!M88</f>
        <v>7598.88</v>
      </c>
      <c r="M88">
        <f>Financeiro!M88+Complemento!N88</f>
        <v>0</v>
      </c>
      <c r="N88">
        <f>Financeiro!N88+Complemento!O88</f>
        <v>0</v>
      </c>
      <c r="O88">
        <f>Financeiro!O88+Complemento!P88</f>
        <v>0</v>
      </c>
      <c r="P88">
        <f>Financeiro!P88+Complemento!Q88</f>
        <v>0</v>
      </c>
      <c r="Q88">
        <f>Financeiro!Q88+Complemento!R88</f>
        <v>1417.29</v>
      </c>
      <c r="R88">
        <f>Financeiro!R88+Complemento!S88</f>
        <v>4267.87</v>
      </c>
      <c r="S88">
        <f>Financeiro!S88+Complemento!T88</f>
        <v>0</v>
      </c>
      <c r="T88">
        <f>Financeiro!T88+Complemento!U88</f>
        <v>0</v>
      </c>
      <c r="U88">
        <f>Financeiro!U88+Complemento!V88</f>
        <v>0</v>
      </c>
      <c r="V88">
        <f>Financeiro!V88+Complemento!W88</f>
        <v>0</v>
      </c>
      <c r="W88">
        <f>Financeiro!W88+Complemento!X88</f>
        <v>1894.3899999999999</v>
      </c>
      <c r="X88">
        <f>Financeiro!X88+Complemento!Y88</f>
        <v>0</v>
      </c>
      <c r="Y88">
        <f>Financeiro!Y88+Complemento!Z88</f>
        <v>0</v>
      </c>
      <c r="Z88" s="1">
        <f t="shared" si="1"/>
        <v>19430.3</v>
      </c>
    </row>
    <row r="89" spans="1:26" x14ac:dyDescent="0.25">
      <c r="A89" t="s">
        <v>116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0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1117.6200000000001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0</v>
      </c>
      <c r="R89">
        <f>Financeiro!R89+Complemento!S89</f>
        <v>0</v>
      </c>
      <c r="S89">
        <f>Financeiro!S89+Complemento!T89</f>
        <v>0</v>
      </c>
      <c r="T89">
        <f>Financeiro!T89+Complemento!U89</f>
        <v>0</v>
      </c>
      <c r="U89">
        <f>Financeiro!U89+Complemento!V89</f>
        <v>0</v>
      </c>
      <c r="V89">
        <f>Financeiro!V89+Complemento!W89</f>
        <v>0</v>
      </c>
      <c r="W89">
        <f>Financeiro!W89+Complemento!X89</f>
        <v>0</v>
      </c>
      <c r="X89">
        <f>Financeiro!X89+Complemento!Y89</f>
        <v>0</v>
      </c>
      <c r="Y89">
        <f>Financeiro!Y89+Complemento!Z89</f>
        <v>0</v>
      </c>
      <c r="Z89" s="1">
        <f t="shared" si="1"/>
        <v>1117.6200000000001</v>
      </c>
    </row>
    <row r="90" spans="1:26" x14ac:dyDescent="0.25">
      <c r="A90" t="s">
        <v>117</v>
      </c>
      <c r="B90">
        <f>Financeiro!B90+Complemento!C90</f>
        <v>0</v>
      </c>
      <c r="C90">
        <f>Financeiro!C90+Complemento!D90</f>
        <v>0</v>
      </c>
      <c r="D90">
        <f>Financeiro!D90+Complemento!E90</f>
        <v>0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0</v>
      </c>
      <c r="I90">
        <f>Financeiro!I90+Complemento!J90</f>
        <v>0</v>
      </c>
      <c r="J90">
        <f>Financeiro!J90+Complemento!K90</f>
        <v>0</v>
      </c>
      <c r="K90">
        <f>Financeiro!K90+Complemento!L90</f>
        <v>2235.2400000000002</v>
      </c>
      <c r="L90">
        <f>Financeiro!L90+Complemento!M90</f>
        <v>0</v>
      </c>
      <c r="M90">
        <f>Financeiro!M90+Complemento!N90</f>
        <v>0</v>
      </c>
      <c r="N90">
        <f>Financeiro!N90+Complemento!O90</f>
        <v>0</v>
      </c>
      <c r="O90">
        <f>Financeiro!O90+Complemento!P90</f>
        <v>0</v>
      </c>
      <c r="P90">
        <f>Financeiro!P90+Complemento!Q90</f>
        <v>0</v>
      </c>
      <c r="Q90">
        <f>Financeiro!Q90+Complemento!R90</f>
        <v>0</v>
      </c>
      <c r="R90">
        <f>Financeiro!R90+Complemento!S90</f>
        <v>0</v>
      </c>
      <c r="S90">
        <f>Financeiro!S90+Complemento!T90</f>
        <v>0</v>
      </c>
      <c r="T90">
        <f>Financeiro!T90+Complemento!U90</f>
        <v>0</v>
      </c>
      <c r="U90">
        <f>Financeiro!U90+Complemento!V90</f>
        <v>0</v>
      </c>
      <c r="V90">
        <f>Financeiro!V90+Complemento!W90</f>
        <v>0</v>
      </c>
      <c r="W90">
        <f>Financeiro!W90+Complemento!X90</f>
        <v>770.42000000000007</v>
      </c>
      <c r="X90">
        <f>Financeiro!X90+Complemento!Y90</f>
        <v>0</v>
      </c>
      <c r="Y90">
        <f>Financeiro!Y90+Complemento!Z90</f>
        <v>0</v>
      </c>
      <c r="Z90" s="1">
        <f t="shared" si="1"/>
        <v>3005.6600000000003</v>
      </c>
    </row>
    <row r="91" spans="1:26" x14ac:dyDescent="0.25">
      <c r="A91" t="s">
        <v>118</v>
      </c>
      <c r="B91">
        <f>Financeiro!B91+Complemento!C91</f>
        <v>0</v>
      </c>
      <c r="C91">
        <f>Financeiro!C91+Complemento!D91</f>
        <v>0</v>
      </c>
      <c r="D91">
        <f>Financeiro!D91+Complemento!E91</f>
        <v>0</v>
      </c>
      <c r="E91">
        <f>Financeiro!E91+Complemento!F91</f>
        <v>0</v>
      </c>
      <c r="F91">
        <f>Financeiro!F91+Complemento!G91</f>
        <v>0</v>
      </c>
      <c r="G91">
        <f>Financeiro!G91+Complemento!H91</f>
        <v>0</v>
      </c>
      <c r="H91">
        <f>Financeiro!H91+Complemento!I91</f>
        <v>0</v>
      </c>
      <c r="I91">
        <f>Financeiro!I91+Complemento!J91</f>
        <v>0</v>
      </c>
      <c r="J91">
        <f>Financeiro!J91+Complemento!K91</f>
        <v>0</v>
      </c>
      <c r="K91">
        <f>Financeiro!K91+Complemento!L91</f>
        <v>0</v>
      </c>
      <c r="L91">
        <f>Financeiro!L91+Complemento!M91</f>
        <v>0</v>
      </c>
      <c r="M91">
        <f>Financeiro!M91+Complemento!N91</f>
        <v>0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0</v>
      </c>
      <c r="R91">
        <f>Financeiro!R91+Complemento!S91</f>
        <v>1164.1799999999998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0</v>
      </c>
      <c r="W91">
        <f>Financeiro!W91+Complemento!X91</f>
        <v>0</v>
      </c>
      <c r="X91">
        <f>Financeiro!X91+Complemento!Y91</f>
        <v>0</v>
      </c>
      <c r="Y91">
        <f>Financeiro!Y91+Complemento!Z91</f>
        <v>0</v>
      </c>
      <c r="Z91" s="1">
        <f t="shared" si="1"/>
        <v>1164.1799999999998</v>
      </c>
    </row>
    <row r="92" spans="1:26" x14ac:dyDescent="0.25">
      <c r="A92" t="s">
        <v>119</v>
      </c>
      <c r="B92">
        <f>Financeiro!B92+Complemento!C92</f>
        <v>0</v>
      </c>
      <c r="C92">
        <f>Financeiro!C92+Complemento!D92</f>
        <v>0</v>
      </c>
      <c r="D92">
        <f>Financeiro!D92+Complemento!E92</f>
        <v>0</v>
      </c>
      <c r="E92">
        <f>Financeiro!E92+Complemento!F92</f>
        <v>0</v>
      </c>
      <c r="F92">
        <f>Financeiro!F92+Complemento!G92</f>
        <v>0</v>
      </c>
      <c r="G92">
        <f>Financeiro!G92+Complemento!H92</f>
        <v>0</v>
      </c>
      <c r="H92">
        <f>Financeiro!H92+Complemento!I92</f>
        <v>0</v>
      </c>
      <c r="I92">
        <f>Financeiro!I92+Complemento!J92</f>
        <v>0</v>
      </c>
      <c r="J92">
        <f>Financeiro!J92+Complemento!K92</f>
        <v>954.8</v>
      </c>
      <c r="K92">
        <f>Financeiro!K92+Complemento!L92</f>
        <v>0</v>
      </c>
      <c r="L92">
        <f>Financeiro!L92+Complemento!M92</f>
        <v>0</v>
      </c>
      <c r="M92">
        <f>Financeiro!M92+Complemento!N92</f>
        <v>0</v>
      </c>
      <c r="N92">
        <f>Financeiro!N92+Complemento!O92</f>
        <v>0</v>
      </c>
      <c r="O92">
        <f>Financeiro!O92+Complemento!P92</f>
        <v>0</v>
      </c>
      <c r="P92">
        <f>Financeiro!P92+Complemento!Q92</f>
        <v>0</v>
      </c>
      <c r="Q92">
        <f>Financeiro!Q92+Complemento!R92</f>
        <v>0</v>
      </c>
      <c r="R92">
        <f>Financeiro!R92+Complemento!S92</f>
        <v>0</v>
      </c>
      <c r="S92">
        <f>Financeiro!S92+Complemento!T92</f>
        <v>0</v>
      </c>
      <c r="T92">
        <f>Financeiro!T92+Complemento!U92</f>
        <v>0</v>
      </c>
      <c r="U92">
        <f>Financeiro!U92+Complemento!V92</f>
        <v>0</v>
      </c>
      <c r="V92">
        <f>Financeiro!V92+Complemento!W92</f>
        <v>0</v>
      </c>
      <c r="W92">
        <f>Financeiro!W92+Complemento!X92</f>
        <v>848.12</v>
      </c>
      <c r="X92">
        <f>Financeiro!X92+Complemento!Y92</f>
        <v>0</v>
      </c>
      <c r="Y92">
        <f>Financeiro!Y92+Complemento!Z92</f>
        <v>0</v>
      </c>
      <c r="Z92" s="1">
        <f t="shared" si="1"/>
        <v>1802.92</v>
      </c>
    </row>
    <row r="93" spans="1:26" x14ac:dyDescent="0.25">
      <c r="A93" t="s">
        <v>120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0</v>
      </c>
      <c r="F93">
        <f>Financeiro!F93+Complemento!G93</f>
        <v>3364.0099999999998</v>
      </c>
      <c r="G93">
        <f>Financeiro!G93+Complemento!H93</f>
        <v>0</v>
      </c>
      <c r="H93">
        <f>Financeiro!H93+Complemento!I93</f>
        <v>0</v>
      </c>
      <c r="I93">
        <f>Financeiro!I93+Complemento!J93</f>
        <v>0</v>
      </c>
      <c r="J93">
        <f>Financeiro!J93+Complemento!K93</f>
        <v>0</v>
      </c>
      <c r="K93">
        <f>Financeiro!K93+Complemento!L93</f>
        <v>3728.8999999999996</v>
      </c>
      <c r="L93">
        <f>Financeiro!L93+Complemento!M93</f>
        <v>0</v>
      </c>
      <c r="M93">
        <f>Financeiro!M93+Complemento!N93</f>
        <v>0</v>
      </c>
      <c r="N93">
        <f>Financeiro!N93+Complemento!O93</f>
        <v>0</v>
      </c>
      <c r="O93">
        <f>Financeiro!O93+Complemento!P93</f>
        <v>3388.41</v>
      </c>
      <c r="P93">
        <f>Financeiro!P93+Complemento!Q93</f>
        <v>0</v>
      </c>
      <c r="Q93">
        <f>Financeiro!Q93+Complemento!R93</f>
        <v>0</v>
      </c>
      <c r="R93">
        <f>Financeiro!R93+Complemento!S93</f>
        <v>0</v>
      </c>
      <c r="S93">
        <f>Financeiro!S93+Complemento!T93</f>
        <v>0</v>
      </c>
      <c r="T93">
        <f>Financeiro!T93+Complemento!U93</f>
        <v>0</v>
      </c>
      <c r="U93">
        <f>Financeiro!U93+Complemento!V93</f>
        <v>0</v>
      </c>
      <c r="V93">
        <f>Financeiro!V93+Complemento!W93</f>
        <v>0</v>
      </c>
      <c r="W93">
        <f>Financeiro!W93+Complemento!X93</f>
        <v>3360.68</v>
      </c>
      <c r="X93">
        <f>Financeiro!X93+Complemento!Y93</f>
        <v>0</v>
      </c>
      <c r="Y93">
        <f>Financeiro!Y93+Complemento!Z93</f>
        <v>0</v>
      </c>
      <c r="Z93" s="1">
        <f t="shared" si="1"/>
        <v>13842</v>
      </c>
    </row>
    <row r="94" spans="1:26" x14ac:dyDescent="0.25">
      <c r="A94" t="s">
        <v>121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0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0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8038.7899999999991</v>
      </c>
      <c r="R94">
        <f>Financeiro!R94+Complemento!S94</f>
        <v>0</v>
      </c>
      <c r="S94">
        <f>Financeiro!S94+Complemento!T94</f>
        <v>18283.89</v>
      </c>
      <c r="T94">
        <f>Financeiro!T94+Complemento!U94</f>
        <v>2701.19</v>
      </c>
      <c r="U94">
        <f>Financeiro!U94+Complemento!V94</f>
        <v>0</v>
      </c>
      <c r="V94">
        <f>Financeiro!V94+Complemento!W94</f>
        <v>0</v>
      </c>
      <c r="W94">
        <f>Financeiro!W94+Complemento!X94</f>
        <v>0</v>
      </c>
      <c r="X94">
        <f>Financeiro!X94+Complemento!Y94</f>
        <v>0</v>
      </c>
      <c r="Y94">
        <f>Financeiro!Y94+Complemento!Z94</f>
        <v>0</v>
      </c>
      <c r="Z94" s="1">
        <f t="shared" si="1"/>
        <v>29023.87</v>
      </c>
    </row>
    <row r="95" spans="1:26" x14ac:dyDescent="0.25">
      <c r="A95" t="s">
        <v>122</v>
      </c>
      <c r="B95">
        <f>Financeiro!B95+Complemento!C95</f>
        <v>0</v>
      </c>
      <c r="C95">
        <f>Financeiro!C95+Complemento!D95</f>
        <v>0</v>
      </c>
      <c r="D95">
        <f>Financeiro!D95+Complemento!E95</f>
        <v>0</v>
      </c>
      <c r="E95">
        <f>Financeiro!E95+Complemento!F95</f>
        <v>0</v>
      </c>
      <c r="F95">
        <f>Financeiro!F95+Complemento!G95</f>
        <v>0</v>
      </c>
      <c r="G95">
        <f>Financeiro!G95+Complemento!H95</f>
        <v>0</v>
      </c>
      <c r="H95">
        <f>Financeiro!H95+Complemento!I95</f>
        <v>0</v>
      </c>
      <c r="I95">
        <f>Financeiro!I95+Complemento!J95</f>
        <v>0</v>
      </c>
      <c r="J95">
        <f>Financeiro!J95+Complemento!K95</f>
        <v>0</v>
      </c>
      <c r="K95">
        <f>Financeiro!K95+Complemento!L95</f>
        <v>0</v>
      </c>
      <c r="L95">
        <f>Financeiro!L95+Complemento!M95</f>
        <v>0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0</v>
      </c>
      <c r="Q95">
        <f>Financeiro!Q95+Complemento!R95</f>
        <v>0</v>
      </c>
      <c r="R95">
        <f>Financeiro!R95+Complemento!S95</f>
        <v>0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2375.54</v>
      </c>
      <c r="X95">
        <f>Financeiro!X95+Complemento!Y95</f>
        <v>0</v>
      </c>
      <c r="Y95">
        <f>Financeiro!Y95+Complemento!Z95</f>
        <v>0</v>
      </c>
      <c r="Z95" s="1">
        <f t="shared" si="1"/>
        <v>2375.54</v>
      </c>
    </row>
    <row r="96" spans="1:26" x14ac:dyDescent="0.25">
      <c r="A96" t="s">
        <v>123</v>
      </c>
      <c r="B96">
        <f>Financeiro!B96+Complemento!C96</f>
        <v>0</v>
      </c>
      <c r="C96">
        <f>Financeiro!C96+Complemento!D96</f>
        <v>0</v>
      </c>
      <c r="D96">
        <f>Financeiro!D96+Complemento!E96</f>
        <v>0</v>
      </c>
      <c r="E96">
        <f>Financeiro!E96+Complemento!F96</f>
        <v>0</v>
      </c>
      <c r="F96">
        <f>Financeiro!F96+Complemento!G96</f>
        <v>0</v>
      </c>
      <c r="G96">
        <f>Financeiro!G96+Complemento!H96</f>
        <v>0</v>
      </c>
      <c r="H96">
        <f>Financeiro!H96+Complemento!I96</f>
        <v>0</v>
      </c>
      <c r="I96">
        <f>Financeiro!I96+Complemento!J96</f>
        <v>0</v>
      </c>
      <c r="J96">
        <f>Financeiro!J96+Complemento!K96</f>
        <v>0</v>
      </c>
      <c r="K96">
        <f>Financeiro!K96+Complemento!L96</f>
        <v>0</v>
      </c>
      <c r="L96">
        <f>Financeiro!L96+Complemento!M96</f>
        <v>0</v>
      </c>
      <c r="M96">
        <f>Financeiro!M96+Complemento!N96</f>
        <v>0</v>
      </c>
      <c r="N96">
        <f>Financeiro!N96+Complemento!O96</f>
        <v>0</v>
      </c>
      <c r="O96">
        <f>Financeiro!O96+Complemento!P96</f>
        <v>887.2</v>
      </c>
      <c r="P96">
        <f>Financeiro!P96+Complemento!Q96</f>
        <v>0</v>
      </c>
      <c r="Q96">
        <f>Financeiro!Q96+Complemento!R96</f>
        <v>0</v>
      </c>
      <c r="R96">
        <f>Financeiro!R96+Complemento!S96</f>
        <v>0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438.22</v>
      </c>
      <c r="X96">
        <f>Financeiro!X96+Complemento!Y96</f>
        <v>0</v>
      </c>
      <c r="Y96">
        <f>Financeiro!Y96+Complemento!Z96</f>
        <v>0</v>
      </c>
      <c r="Z96" s="1">
        <f t="shared" si="1"/>
        <v>1325.42</v>
      </c>
    </row>
    <row r="97" spans="1:26" x14ac:dyDescent="0.25">
      <c r="A97" t="s">
        <v>124</v>
      </c>
      <c r="B97">
        <f>Financeiro!B97+Complemento!C97</f>
        <v>0</v>
      </c>
      <c r="C97">
        <f>Financeiro!C97+Complemento!D97</f>
        <v>0</v>
      </c>
      <c r="D97">
        <f>Financeiro!D97+Complemento!E97</f>
        <v>0</v>
      </c>
      <c r="E97">
        <f>Financeiro!E97+Complemento!F97</f>
        <v>0</v>
      </c>
      <c r="F97">
        <f>Financeiro!F97+Complemento!G97</f>
        <v>0</v>
      </c>
      <c r="G97">
        <f>Financeiro!G97+Complemento!H97</f>
        <v>0</v>
      </c>
      <c r="H97">
        <f>Financeiro!H97+Complemento!I97</f>
        <v>0</v>
      </c>
      <c r="I97">
        <f>Financeiro!I97+Complemento!J97</f>
        <v>0</v>
      </c>
      <c r="J97">
        <f>Financeiro!J97+Complemento!K97</f>
        <v>0</v>
      </c>
      <c r="K97">
        <f>Financeiro!K97+Complemento!L97</f>
        <v>0</v>
      </c>
      <c r="L97">
        <f>Financeiro!L97+Complemento!M97</f>
        <v>0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0</v>
      </c>
      <c r="Q97">
        <f>Financeiro!Q97+Complemento!R97</f>
        <v>0</v>
      </c>
      <c r="R97">
        <f>Financeiro!R97+Complemento!S97</f>
        <v>0</v>
      </c>
      <c r="S97">
        <f>Financeiro!S97+Complemento!T97</f>
        <v>2302.02</v>
      </c>
      <c r="T97">
        <f>Financeiro!T97+Complemento!U97</f>
        <v>0</v>
      </c>
      <c r="U97">
        <f>Financeiro!U97+Complemento!V97</f>
        <v>0</v>
      </c>
      <c r="V97">
        <f>Financeiro!V97+Complemento!W97</f>
        <v>0</v>
      </c>
      <c r="W97">
        <f>Financeiro!W97+Complemento!X97</f>
        <v>0</v>
      </c>
      <c r="X97">
        <f>Financeiro!X97+Complemento!Y97</f>
        <v>0</v>
      </c>
      <c r="Y97">
        <f>Financeiro!Y97+Complemento!Z97</f>
        <v>0</v>
      </c>
      <c r="Z97" s="1">
        <f t="shared" si="1"/>
        <v>2302.02</v>
      </c>
    </row>
    <row r="98" spans="1:26" x14ac:dyDescent="0.25">
      <c r="A98" t="s">
        <v>125</v>
      </c>
      <c r="B98">
        <f>Financeiro!B98+Complemento!C98</f>
        <v>0</v>
      </c>
      <c r="C98">
        <f>Financeiro!C98+Complemento!D98</f>
        <v>0</v>
      </c>
      <c r="D98">
        <f>Financeiro!D98+Complemento!E98</f>
        <v>0</v>
      </c>
      <c r="E98">
        <f>Financeiro!E98+Complemento!F98</f>
        <v>0</v>
      </c>
      <c r="F98">
        <f>Financeiro!F98+Complemento!G98</f>
        <v>0</v>
      </c>
      <c r="G98">
        <f>Financeiro!G98+Complemento!H98</f>
        <v>0</v>
      </c>
      <c r="H98">
        <f>Financeiro!H98+Complemento!I98</f>
        <v>0</v>
      </c>
      <c r="I98">
        <f>Financeiro!I98+Complemento!J98</f>
        <v>0</v>
      </c>
      <c r="J98">
        <f>Financeiro!J98+Complemento!K98</f>
        <v>0</v>
      </c>
      <c r="K98">
        <f>Financeiro!K98+Complemento!L98</f>
        <v>0</v>
      </c>
      <c r="L98">
        <f>Financeiro!L98+Complemento!M98</f>
        <v>0</v>
      </c>
      <c r="M98">
        <f>Financeiro!M98+Complemento!N98</f>
        <v>0</v>
      </c>
      <c r="N98">
        <f>Financeiro!N98+Complemento!O98</f>
        <v>0</v>
      </c>
      <c r="O98">
        <f>Financeiro!O98+Complemento!P98</f>
        <v>0</v>
      </c>
      <c r="P98">
        <f>Financeiro!P98+Complemento!Q98</f>
        <v>0</v>
      </c>
      <c r="Q98">
        <f>Financeiro!Q98+Complemento!R98</f>
        <v>0</v>
      </c>
      <c r="R98">
        <f>Financeiro!R98+Complemento!S98</f>
        <v>0</v>
      </c>
      <c r="S98">
        <f>Financeiro!S98+Complemento!T98</f>
        <v>5646.04</v>
      </c>
      <c r="T98">
        <f>Financeiro!T98+Complemento!U98</f>
        <v>0</v>
      </c>
      <c r="U98">
        <f>Financeiro!U98+Complemento!V98</f>
        <v>0</v>
      </c>
      <c r="V98">
        <f>Financeiro!V98+Complemento!W98</f>
        <v>0</v>
      </c>
      <c r="W98">
        <f>Financeiro!W98+Complemento!X98</f>
        <v>0</v>
      </c>
      <c r="X98">
        <f>Financeiro!X98+Complemento!Y98</f>
        <v>0</v>
      </c>
      <c r="Y98">
        <f>Financeiro!Y98+Complemento!Z98</f>
        <v>0</v>
      </c>
      <c r="Z98" s="1">
        <f t="shared" si="1"/>
        <v>5646.04</v>
      </c>
    </row>
    <row r="99" spans="1:26" x14ac:dyDescent="0.25">
      <c r="A99" t="s">
        <v>126</v>
      </c>
      <c r="B99">
        <f>Financeiro!B99+Complemento!C99</f>
        <v>0</v>
      </c>
      <c r="C99">
        <f>Financeiro!C99+Complemento!D99</f>
        <v>0</v>
      </c>
      <c r="D99">
        <f>Financeiro!D99+Complemento!E99</f>
        <v>0</v>
      </c>
      <c r="E99">
        <f>Financeiro!E99+Complemento!F99</f>
        <v>0</v>
      </c>
      <c r="F99">
        <f>Financeiro!F99+Complemento!G99</f>
        <v>0</v>
      </c>
      <c r="G99">
        <f>Financeiro!G99+Complemento!H99</f>
        <v>0</v>
      </c>
      <c r="H99">
        <f>Financeiro!H99+Complemento!I99</f>
        <v>0</v>
      </c>
      <c r="I99">
        <f>Financeiro!I99+Complemento!J99</f>
        <v>0</v>
      </c>
      <c r="J99">
        <f>Financeiro!J99+Complemento!K99</f>
        <v>0</v>
      </c>
      <c r="K99">
        <f>Financeiro!K99+Complemento!L99</f>
        <v>0</v>
      </c>
      <c r="L99">
        <f>Financeiro!L99+Complemento!M99</f>
        <v>0</v>
      </c>
      <c r="M99">
        <f>Financeiro!M99+Complemento!N99</f>
        <v>0</v>
      </c>
      <c r="N99">
        <f>Financeiro!N99+Complemento!O99</f>
        <v>0</v>
      </c>
      <c r="O99">
        <f>Financeiro!O99+Complemento!P99</f>
        <v>0</v>
      </c>
      <c r="P99">
        <f>Financeiro!P99+Complemento!Q99</f>
        <v>0</v>
      </c>
      <c r="Q99">
        <f>Financeiro!Q99+Complemento!R99</f>
        <v>7462.08</v>
      </c>
      <c r="R99">
        <f>Financeiro!R99+Complemento!S99</f>
        <v>0</v>
      </c>
      <c r="S99">
        <f>Financeiro!S99+Complemento!T99</f>
        <v>0</v>
      </c>
      <c r="T99">
        <f>Financeiro!T99+Complemento!U99</f>
        <v>0</v>
      </c>
      <c r="U99">
        <f>Financeiro!U99+Complemento!V99</f>
        <v>0</v>
      </c>
      <c r="V99">
        <f>Financeiro!V99+Complemento!W99</f>
        <v>0</v>
      </c>
      <c r="W99">
        <f>Financeiro!W99+Complemento!X99</f>
        <v>0</v>
      </c>
      <c r="X99">
        <f>Financeiro!X99+Complemento!Y99</f>
        <v>0</v>
      </c>
      <c r="Y99">
        <f>Financeiro!Y99+Complemento!Z99</f>
        <v>0</v>
      </c>
      <c r="Z99" s="1">
        <f t="shared" si="1"/>
        <v>7462.08</v>
      </c>
    </row>
    <row r="100" spans="1:26" x14ac:dyDescent="0.25">
      <c r="A100" t="s">
        <v>127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0</v>
      </c>
      <c r="E100">
        <f>Financeiro!E100+Complemento!F100</f>
        <v>0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0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1175.6399999999999</v>
      </c>
      <c r="L100">
        <f>Financeiro!L100+Complemento!M100</f>
        <v>0</v>
      </c>
      <c r="M100">
        <f>Financeiro!M100+Complemento!N100</f>
        <v>0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0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 s="1">
        <f t="shared" si="1"/>
        <v>1175.6399999999999</v>
      </c>
    </row>
    <row r="101" spans="1:26" x14ac:dyDescent="0.25">
      <c r="A101" t="s">
        <v>128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0</v>
      </c>
      <c r="E101">
        <f>Financeiro!E101+Complemento!F101</f>
        <v>0</v>
      </c>
      <c r="F101">
        <f>Financeiro!F101+Complemento!G101</f>
        <v>0</v>
      </c>
      <c r="G101">
        <f>Financeiro!G101+Complemento!H101</f>
        <v>1083.33</v>
      </c>
      <c r="H101">
        <f>Financeiro!H101+Complemento!I101</f>
        <v>0</v>
      </c>
      <c r="I101">
        <f>Financeiro!I101+Complemento!J101</f>
        <v>0</v>
      </c>
      <c r="J101">
        <f>Financeiro!J101+Complemento!K101</f>
        <v>0</v>
      </c>
      <c r="K101">
        <f>Financeiro!K101+Complemento!L101</f>
        <v>0</v>
      </c>
      <c r="L101">
        <f>Financeiro!L101+Complemento!M101</f>
        <v>0</v>
      </c>
      <c r="M101">
        <f>Financeiro!M101+Complemento!N101</f>
        <v>0</v>
      </c>
      <c r="N101">
        <f>Financeiro!N101+Complemento!O101</f>
        <v>0</v>
      </c>
      <c r="O101">
        <f>Financeiro!O101+Complemento!P101</f>
        <v>0</v>
      </c>
      <c r="P101">
        <f>Financeiro!P101+Complemento!Q101</f>
        <v>0</v>
      </c>
      <c r="Q101">
        <f>Financeiro!Q101+Complemento!R101</f>
        <v>0</v>
      </c>
      <c r="R101">
        <f>Financeiro!R101+Complemento!S101</f>
        <v>0</v>
      </c>
      <c r="S101">
        <f>Financeiro!S101+Complemento!T101</f>
        <v>0</v>
      </c>
      <c r="T101">
        <f>Financeiro!T101+Complemento!U101</f>
        <v>0</v>
      </c>
      <c r="U101">
        <f>Financeiro!U101+Complemento!V101</f>
        <v>0</v>
      </c>
      <c r="V101">
        <f>Financeiro!V101+Complemento!W101</f>
        <v>0</v>
      </c>
      <c r="W101">
        <f>Financeiro!W101+Complemento!X101</f>
        <v>0</v>
      </c>
      <c r="X101">
        <f>Financeiro!X101+Complemento!Y101</f>
        <v>0</v>
      </c>
      <c r="Y101">
        <f>Financeiro!Y101+Complemento!Z101</f>
        <v>0</v>
      </c>
      <c r="Z101" s="1">
        <f t="shared" si="1"/>
        <v>1083.33</v>
      </c>
    </row>
    <row r="102" spans="1:26" x14ac:dyDescent="0.25">
      <c r="A102" t="s">
        <v>129</v>
      </c>
      <c r="B102">
        <f>Financeiro!B102+Complemento!C102</f>
        <v>0</v>
      </c>
      <c r="C102">
        <f>Financeiro!C102+Complemento!D102</f>
        <v>0</v>
      </c>
      <c r="D102">
        <f>Financeiro!D102+Complemento!E102</f>
        <v>0</v>
      </c>
      <c r="E102">
        <f>Financeiro!E102+Complemento!F102</f>
        <v>0</v>
      </c>
      <c r="F102">
        <f>Financeiro!F102+Complemento!G102</f>
        <v>0</v>
      </c>
      <c r="G102">
        <f>Financeiro!G102+Complemento!H102</f>
        <v>0</v>
      </c>
      <c r="H102">
        <f>Financeiro!H102+Complemento!I102</f>
        <v>0</v>
      </c>
      <c r="I102">
        <f>Financeiro!I102+Complemento!J102</f>
        <v>1313.36</v>
      </c>
      <c r="J102">
        <f>Financeiro!J102+Complemento!K102</f>
        <v>0</v>
      </c>
      <c r="K102">
        <f>Financeiro!K102+Complemento!L102</f>
        <v>2626.72</v>
      </c>
      <c r="L102">
        <f>Financeiro!L102+Complemento!M102</f>
        <v>0</v>
      </c>
      <c r="M102">
        <f>Financeiro!M102+Complemento!N102</f>
        <v>0</v>
      </c>
      <c r="N102">
        <f>Financeiro!N102+Complemento!O102</f>
        <v>5711.18</v>
      </c>
      <c r="O102">
        <f>Financeiro!O102+Complemento!P102</f>
        <v>3069.6</v>
      </c>
      <c r="P102">
        <f>Financeiro!P102+Complemento!Q102</f>
        <v>0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4020.9</v>
      </c>
      <c r="T102">
        <f>Financeiro!T102+Complemento!U102</f>
        <v>0</v>
      </c>
      <c r="U102">
        <f>Financeiro!U102+Complemento!V102</f>
        <v>0</v>
      </c>
      <c r="V102">
        <f>Financeiro!V102+Complemento!W102</f>
        <v>0</v>
      </c>
      <c r="W102">
        <f>Financeiro!W102+Complemento!X102</f>
        <v>0</v>
      </c>
      <c r="X102">
        <f>Financeiro!X102+Complemento!Y102</f>
        <v>0</v>
      </c>
      <c r="Y102">
        <f>Financeiro!Y102+Complemento!Z102</f>
        <v>0</v>
      </c>
      <c r="Z102" s="1">
        <f t="shared" si="1"/>
        <v>16741.760000000002</v>
      </c>
    </row>
    <row r="103" spans="1:26" x14ac:dyDescent="0.25">
      <c r="A103" t="s">
        <v>130</v>
      </c>
      <c r="B103">
        <f>Financeiro!B103+Complemento!C103</f>
        <v>84173.46</v>
      </c>
      <c r="C103">
        <f>Financeiro!C103+Complemento!D103</f>
        <v>0</v>
      </c>
      <c r="D103">
        <f>Financeiro!D103+Complemento!E103</f>
        <v>16565.12</v>
      </c>
      <c r="E103">
        <f>Financeiro!E103+Complemento!F103</f>
        <v>271548.46999999997</v>
      </c>
      <c r="F103">
        <f>Financeiro!F103+Complemento!G103</f>
        <v>1750.87</v>
      </c>
      <c r="G103">
        <f>Financeiro!G103+Complemento!H103</f>
        <v>0</v>
      </c>
      <c r="H103">
        <f>Financeiro!H103+Complemento!I103</f>
        <v>2500.8000000000002</v>
      </c>
      <c r="I103">
        <f>Financeiro!I103+Complemento!J103</f>
        <v>0</v>
      </c>
      <c r="J103">
        <f>Financeiro!J103+Complemento!K103</f>
        <v>86343.73</v>
      </c>
      <c r="K103">
        <f>Financeiro!K103+Complemento!L103</f>
        <v>1126016.72</v>
      </c>
      <c r="L103">
        <f>Financeiro!L103+Complemento!M103</f>
        <v>692135.79</v>
      </c>
      <c r="M103">
        <f>Financeiro!M103+Complemento!N103</f>
        <v>1158.23</v>
      </c>
      <c r="N103">
        <f>Financeiro!N103+Complemento!O103</f>
        <v>1757.48</v>
      </c>
      <c r="O103">
        <f>Financeiro!O103+Complemento!P103</f>
        <v>6404.49</v>
      </c>
      <c r="P103">
        <f>Financeiro!P103+Complemento!Q103</f>
        <v>0</v>
      </c>
      <c r="Q103">
        <f>Financeiro!Q103+Complemento!R103</f>
        <v>5599.92</v>
      </c>
      <c r="R103">
        <f>Financeiro!R103+Complemento!S103</f>
        <v>8589.52</v>
      </c>
      <c r="S103">
        <f>Financeiro!S103+Complemento!T103</f>
        <v>10200.76</v>
      </c>
      <c r="T103">
        <f>Financeiro!T103+Complemento!U103</f>
        <v>0</v>
      </c>
      <c r="U103">
        <f>Financeiro!U103+Complemento!V103</f>
        <v>2155.7399999999998</v>
      </c>
      <c r="V103">
        <f>Financeiro!V103+Complemento!W103</f>
        <v>3074.09</v>
      </c>
      <c r="W103">
        <f>Financeiro!W103+Complemento!X103</f>
        <v>1142.96</v>
      </c>
      <c r="X103">
        <f>Financeiro!X103+Complemento!Y103</f>
        <v>0</v>
      </c>
      <c r="Y103">
        <f>Financeiro!Y103+Complemento!Z103</f>
        <v>0</v>
      </c>
      <c r="Z103" s="1">
        <f t="shared" si="1"/>
        <v>2321118.15</v>
      </c>
    </row>
    <row r="104" spans="1:26" x14ac:dyDescent="0.25">
      <c r="A104" t="s">
        <v>131</v>
      </c>
      <c r="B104">
        <f>Financeiro!B104+Complemento!C104</f>
        <v>0</v>
      </c>
      <c r="C104">
        <f>Financeiro!C104+Complemento!D104</f>
        <v>5253.97</v>
      </c>
      <c r="D104">
        <f>Financeiro!D104+Complemento!E104</f>
        <v>0</v>
      </c>
      <c r="E104">
        <f>Financeiro!E104+Complemento!F104</f>
        <v>0</v>
      </c>
      <c r="F104">
        <f>Financeiro!F104+Complemento!G104</f>
        <v>0</v>
      </c>
      <c r="G104">
        <f>Financeiro!G104+Complemento!H104</f>
        <v>0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0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0</v>
      </c>
      <c r="N104">
        <f>Financeiro!N104+Complemento!O104</f>
        <v>0</v>
      </c>
      <c r="O104">
        <f>Financeiro!O104+Complemento!P104</f>
        <v>15191.92</v>
      </c>
      <c r="P104">
        <f>Financeiro!P104+Complemento!Q104</f>
        <v>0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27576.9</v>
      </c>
      <c r="T104">
        <f>Financeiro!T104+Complemento!U104</f>
        <v>18208.13</v>
      </c>
      <c r="U104">
        <f>Financeiro!U104+Complemento!V104</f>
        <v>0</v>
      </c>
      <c r="V104">
        <f>Financeiro!V104+Complemento!W104</f>
        <v>0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 s="1">
        <f t="shared" si="1"/>
        <v>66230.92</v>
      </c>
    </row>
    <row r="105" spans="1:26" x14ac:dyDescent="0.25">
      <c r="A105" t="s">
        <v>132</v>
      </c>
      <c r="B105">
        <f>Financeiro!B105+Complemento!C105</f>
        <v>0</v>
      </c>
      <c r="C105">
        <f>Financeiro!C105+Complemento!D105</f>
        <v>0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0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0</v>
      </c>
      <c r="K105">
        <f>Financeiro!K105+Complemento!L105</f>
        <v>0</v>
      </c>
      <c r="L105">
        <f>Financeiro!L105+Complemento!M105</f>
        <v>0</v>
      </c>
      <c r="M105">
        <f>Financeiro!M105+Complemento!N105</f>
        <v>0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7058.7</v>
      </c>
      <c r="U105">
        <f>Financeiro!U105+Complemento!V105</f>
        <v>0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0</v>
      </c>
      <c r="Z105" s="1">
        <f t="shared" si="1"/>
        <v>7058.7</v>
      </c>
    </row>
    <row r="106" spans="1:26" x14ac:dyDescent="0.25">
      <c r="A106" t="s">
        <v>133</v>
      </c>
      <c r="B106">
        <f>Financeiro!B106+Complemento!C106</f>
        <v>0</v>
      </c>
      <c r="C106">
        <f>Financeiro!C106+Complemento!D106</f>
        <v>0</v>
      </c>
      <c r="D106">
        <f>Financeiro!D106+Complemento!E106</f>
        <v>0</v>
      </c>
      <c r="E106">
        <f>Financeiro!E106+Complemento!F106</f>
        <v>60085.95</v>
      </c>
      <c r="F106">
        <f>Financeiro!F106+Complemento!G106</f>
        <v>0</v>
      </c>
      <c r="G106">
        <f>Financeiro!G106+Complemento!H106</f>
        <v>0</v>
      </c>
      <c r="H106">
        <f>Financeiro!H106+Complemento!I106</f>
        <v>0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247586.34</v>
      </c>
      <c r="L106">
        <f>Financeiro!L106+Complemento!M106</f>
        <v>0</v>
      </c>
      <c r="M106">
        <f>Financeiro!M106+Complemento!N106</f>
        <v>1627.01</v>
      </c>
      <c r="N106">
        <f>Financeiro!N106+Complemento!O106</f>
        <v>3617.47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0</v>
      </c>
      <c r="R106">
        <f>Financeiro!R106+Complemento!S106</f>
        <v>0</v>
      </c>
      <c r="S106">
        <f>Financeiro!S106+Complemento!T106</f>
        <v>48582.39</v>
      </c>
      <c r="T106">
        <f>Financeiro!T106+Complemento!U106</f>
        <v>0</v>
      </c>
      <c r="U106">
        <f>Financeiro!U106+Complemento!V106</f>
        <v>0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0</v>
      </c>
      <c r="Y106">
        <f>Financeiro!Y106+Complemento!Z106</f>
        <v>0</v>
      </c>
      <c r="Z106" s="1">
        <f t="shared" si="1"/>
        <v>361499.16</v>
      </c>
    </row>
    <row r="107" spans="1:26" x14ac:dyDescent="0.25">
      <c r="A107" t="s">
        <v>134</v>
      </c>
      <c r="B107">
        <f>Financeiro!B107+Complemento!C107</f>
        <v>0</v>
      </c>
      <c r="C107">
        <f>Financeiro!C107+Complemento!D107</f>
        <v>0</v>
      </c>
      <c r="D107">
        <f>Financeiro!D107+Complemento!E107</f>
        <v>0</v>
      </c>
      <c r="E107">
        <f>Financeiro!E107+Complemento!F107</f>
        <v>0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0</v>
      </c>
      <c r="L107">
        <f>Financeiro!L107+Complemento!M107</f>
        <v>0</v>
      </c>
      <c r="M107">
        <f>Financeiro!M107+Complemento!N107</f>
        <v>0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0</v>
      </c>
      <c r="Q107">
        <f>Financeiro!Q107+Complemento!R107</f>
        <v>0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4563.7700000000004</v>
      </c>
      <c r="U107">
        <f>Financeiro!U107+Complemento!V107</f>
        <v>0</v>
      </c>
      <c r="V107">
        <f>Financeiro!V107+Complemento!W107</f>
        <v>0</v>
      </c>
      <c r="W107">
        <f>Financeiro!W107+Complemento!X107</f>
        <v>0</v>
      </c>
      <c r="X107">
        <f>Financeiro!X107+Complemento!Y107</f>
        <v>0</v>
      </c>
      <c r="Y107">
        <f>Financeiro!Y107+Complemento!Z107</f>
        <v>0</v>
      </c>
      <c r="Z107" s="1">
        <f t="shared" si="1"/>
        <v>4563.7700000000004</v>
      </c>
    </row>
    <row r="108" spans="1:26" x14ac:dyDescent="0.25">
      <c r="A108" t="s">
        <v>135</v>
      </c>
      <c r="B108">
        <f>Financeiro!B108+Complemento!C108</f>
        <v>0</v>
      </c>
      <c r="C108">
        <f>Financeiro!C108+Complemento!D108</f>
        <v>0</v>
      </c>
      <c r="D108">
        <f>Financeiro!D108+Complemento!E108</f>
        <v>0</v>
      </c>
      <c r="E108">
        <f>Financeiro!E108+Complemento!F108</f>
        <v>0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0</v>
      </c>
      <c r="J108">
        <f>Financeiro!J108+Complemento!K108</f>
        <v>0</v>
      </c>
      <c r="K108">
        <f>Financeiro!K108+Complemento!L108</f>
        <v>0</v>
      </c>
      <c r="L108">
        <f>Financeiro!L108+Complemento!M108</f>
        <v>0</v>
      </c>
      <c r="M108">
        <f>Financeiro!M108+Complemento!N108</f>
        <v>0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0</v>
      </c>
      <c r="Q108">
        <f>Financeiro!Q108+Complemento!R108</f>
        <v>0</v>
      </c>
      <c r="R108">
        <f>Financeiro!R108+Complemento!S108</f>
        <v>0</v>
      </c>
      <c r="S108">
        <f>Financeiro!S108+Complemento!T108</f>
        <v>0</v>
      </c>
      <c r="T108">
        <f>Financeiro!T108+Complemento!U108</f>
        <v>1954.61</v>
      </c>
      <c r="U108">
        <f>Financeiro!U108+Complemento!V108</f>
        <v>0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 s="1">
        <f t="shared" si="1"/>
        <v>1954.61</v>
      </c>
    </row>
    <row r="109" spans="1:26" x14ac:dyDescent="0.25">
      <c r="A109" t="s">
        <v>27</v>
      </c>
      <c r="B109">
        <f>Financeiro!B109+Complemento!C109</f>
        <v>231430.46000000002</v>
      </c>
      <c r="C109">
        <f>Financeiro!C109+Complemento!D109</f>
        <v>22416.79</v>
      </c>
      <c r="D109">
        <f>Financeiro!D109+Complemento!E109</f>
        <v>98436.01999999999</v>
      </c>
      <c r="E109">
        <f>Financeiro!E109+Complemento!F109</f>
        <v>475733.5</v>
      </c>
      <c r="F109">
        <f>Financeiro!F109+Complemento!G109</f>
        <v>30250.829999999998</v>
      </c>
      <c r="G109">
        <f>Financeiro!G109+Complemento!H109</f>
        <v>78410.28</v>
      </c>
      <c r="H109">
        <f>Financeiro!H109+Complemento!I109</f>
        <v>43049.96</v>
      </c>
      <c r="I109">
        <f>Financeiro!I109+Complemento!J109</f>
        <v>133974.47</v>
      </c>
      <c r="J109">
        <f>Financeiro!J109+Complemento!K109</f>
        <v>177094.74</v>
      </c>
      <c r="K109">
        <f>Financeiro!K109+Complemento!L109</f>
        <v>2051151.92</v>
      </c>
      <c r="L109">
        <f>Financeiro!L109+Complemento!M109</f>
        <v>1528027.53</v>
      </c>
      <c r="M109">
        <f>Financeiro!M109+Complemento!N109</f>
        <v>41194.1</v>
      </c>
      <c r="N109">
        <f>Financeiro!N109+Complemento!O109</f>
        <v>22976.81</v>
      </c>
      <c r="O109">
        <f>Financeiro!O109+Complemento!P109</f>
        <v>160745.99</v>
      </c>
      <c r="P109">
        <f>Financeiro!P109+Complemento!Q109</f>
        <v>44034.2</v>
      </c>
      <c r="Q109">
        <f>Financeiro!Q109+Complemento!R109</f>
        <v>77988.94</v>
      </c>
      <c r="R109">
        <f>Financeiro!R109+Complemento!S109</f>
        <v>111071.17</v>
      </c>
      <c r="S109">
        <f>Financeiro!S109+Complemento!T109</f>
        <v>196299.91</v>
      </c>
      <c r="T109">
        <f>Financeiro!T109+Complemento!U109</f>
        <v>128029.16999999998</v>
      </c>
      <c r="U109">
        <f>Financeiro!U109+Complemento!V109</f>
        <v>29716.54</v>
      </c>
      <c r="V109">
        <f>Financeiro!V109+Complemento!W109</f>
        <v>46599.14</v>
      </c>
      <c r="W109">
        <f>Financeiro!W109+Complemento!X109</f>
        <v>44667.509999999995</v>
      </c>
      <c r="X109">
        <f>Financeiro!X109+Complemento!Y109</f>
        <v>27077.3</v>
      </c>
      <c r="Y109">
        <f>Financeiro!Y109+Complemento!Z109</f>
        <v>8533.0600000000013</v>
      </c>
      <c r="Z109" s="1">
        <f>SUM(Z2:Z108)</f>
        <v>5230231.8100000005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2025-03-14T13:50:27Z</dcterms:created>
  <dcterms:modified xsi:type="dcterms:W3CDTF">2025-03-14T15:32:37Z</dcterms:modified>
</cp:coreProperties>
</file>